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w Desktop 2023\Ebtekar\الترجمة\قبل المراجعة\ترجمة الجزء الثالث\الجلسة الخامسة\(06) تحليل الادارة\Activities\النشاط رقم 1\"/>
    </mc:Choice>
  </mc:AlternateContent>
  <bookViews>
    <workbookView xWindow="0" yWindow="0" windowWidth="17256" windowHeight="5772" tabRatio="841" activeTab="5"/>
  </bookViews>
  <sheets>
    <sheet name=" Purchases and Warehousing" sheetId="1" r:id="rId1"/>
    <sheet name="Production Scheduling" sheetId="17" r:id="rId2"/>
    <sheet name=" Quality Control" sheetId="16" r:id="rId3"/>
    <sheet name=" Facilities Management" sheetId="18" r:id="rId4"/>
    <sheet name="Insurance Management " sheetId="19" r:id="rId5"/>
    <sheet name=" The Analysis Results  " sheetId="6" r:id="rId6"/>
    <sheet name=" Chart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E10" i="19"/>
  <c r="E9" i="19"/>
  <c r="E19" i="19" s="1"/>
  <c r="E12" i="6" s="1"/>
  <c r="E8" i="19"/>
  <c r="E13" i="1"/>
  <c r="E13" i="18"/>
  <c r="E12" i="18"/>
  <c r="E11" i="18"/>
  <c r="E10" i="18"/>
  <c r="E9" i="18"/>
  <c r="E8" i="18"/>
  <c r="E12" i="16"/>
  <c r="E19" i="16" s="1"/>
  <c r="E13" i="16"/>
  <c r="E14" i="16"/>
  <c r="E11" i="17"/>
  <c r="E10" i="17"/>
  <c r="E9" i="17"/>
  <c r="E8" i="17"/>
  <c r="E11" i="16"/>
  <c r="E10" i="16"/>
  <c r="E9" i="16"/>
  <c r="E8" i="16"/>
  <c r="E18" i="19" l="1"/>
  <c r="E18" i="18"/>
  <c r="E19" i="18"/>
  <c r="E11" i="6" s="1"/>
  <c r="E14" i="6" s="1"/>
  <c r="E18" i="17"/>
  <c r="E19" i="17"/>
  <c r="E9" i="6" s="1"/>
  <c r="E18" i="16"/>
  <c r="E9" i="1"/>
  <c r="E10" i="1"/>
  <c r="E11" i="1"/>
  <c r="E12" i="1"/>
  <c r="E8" i="1"/>
  <c r="E19" i="1" l="1"/>
  <c r="E8" i="6" s="1"/>
  <c r="E18" i="1"/>
  <c r="E13" i="6" l="1"/>
</calcChain>
</file>

<file path=xl/sharedStrings.xml><?xml version="1.0" encoding="utf-8"?>
<sst xmlns="http://schemas.openxmlformats.org/spreadsheetml/2006/main" count="90" uniqueCount="44">
  <si>
    <t>degree of impact</t>
  </si>
  <si>
    <t>positively and negatively</t>
  </si>
  <si>
    <t>+ / --</t>
  </si>
  <si>
    <t>Importance</t>
  </si>
  <si>
    <t>1 to 100</t>
  </si>
  <si>
    <t>the extent of its existence</t>
  </si>
  <si>
    <t>0.1 to 1</t>
  </si>
  <si>
    <t xml:space="preserve"> Total</t>
  </si>
  <si>
    <t xml:space="preserve"> Average (total variables/number of variables</t>
  </si>
  <si>
    <t xml:space="preserve"> Value</t>
  </si>
  <si>
    <t>Variables</t>
  </si>
  <si>
    <t xml:space="preserve"> Average (total variables/number of variables)</t>
  </si>
  <si>
    <t>Are inventory turnover rates planned, whether for raw materials or ready-to-sell products?</t>
  </si>
  <si>
    <t>Is there a slow turnover rate, whether for raw materials or products, and how is it managed?</t>
  </si>
  <si>
    <t>Does the company follow a policy of re-ordering, whether for raw materials or products?</t>
  </si>
  <si>
    <t>Does the company have reliable and affordable suppliers?</t>
  </si>
  <si>
    <t>Does the company have a procurement system that is applied?</t>
  </si>
  <si>
    <t>Does the company have effective inventory control policies and procedures?</t>
  </si>
  <si>
    <t>Do products and materials move without problems?</t>
  </si>
  <si>
    <t>Does the company know how long each production and operations management function takes?</t>
  </si>
  <si>
    <t>Have production/operations targets been set, and is the company working to achieve these goals?</t>
  </si>
  <si>
    <t>Do production/operations staff use appropriate tools and techniques to plan and control operations?</t>
  </si>
  <si>
    <t>Does the company follow a clear policy and procedures to control the quality of production?</t>
  </si>
  <si>
    <t>Does the company follow a clear policy and procedures regarding damaged purchases / sales returns?</t>
  </si>
  <si>
    <t>Is the company working to reduce rejection rates, whether for damaged purchases or for damaged sales?</t>
  </si>
  <si>
    <t>Is production and operations managed smoothly and without any errors or any disruptions ?</t>
  </si>
  <si>
    <t>Does the company follow a policy ( do that the right way from the first time) ?</t>
  </si>
  <si>
    <t>Has the company developed any particular competencies in the field of production/operations?</t>
  </si>
  <si>
    <t>Does the company follow a policy of continuous development and improvement in its work?</t>
  </si>
  <si>
    <t>Are the facilities strategically located near resources and markets?</t>
  </si>
  <si>
    <t>Are facilities, offices, machinery and equipment in good condition</t>
  </si>
  <si>
    <t>Does the company have a maintenance policy for facilities, offices, machinery and equipment?</t>
  </si>
  <si>
    <t>Does the company have the necessary capabilities and capacities?</t>
  </si>
  <si>
    <t>Does the company have an occupational health and safety policy and procedures?</t>
  </si>
  <si>
    <t>Does the company have a policy for environment management?</t>
  </si>
  <si>
    <t>Does the company have an insurance policy and procedures?</t>
  </si>
  <si>
    <t>Have the appropriate risks been covered?</t>
  </si>
  <si>
    <t>Are there any procedures for reviewing the insurance management?</t>
  </si>
  <si>
    <t>Value</t>
  </si>
  <si>
    <t xml:space="preserve"> Quality Control</t>
  </si>
  <si>
    <t xml:space="preserve"> Production Scheduling</t>
  </si>
  <si>
    <t xml:space="preserve"> Purchases and Warehousing</t>
  </si>
  <si>
    <t xml:space="preserve"> Facilities Management</t>
  </si>
  <si>
    <t xml:space="preserve"> Insurance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</si>
</sst>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1"/>
      <color theme="0"/>
      <name val="Al Qabas Light"/>
      <charset val="178"/>
    </font>
    <font>
      <sz val="10"/>
      <color rgb="FF00000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color rgb="FFFFFFFF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  <font>
      <sz val="10"/>
      <color rgb="FFFFFFFF"/>
      <name val="Al Qabas Light"/>
    </font>
    <font>
      <b/>
      <sz val="10"/>
      <color rgb="FF000000"/>
      <name val="Al Qabas Light"/>
    </font>
    <font>
      <b/>
      <sz val="12"/>
      <color rgb="FFFFFFFF"/>
      <name val="Al Qabas Light"/>
    </font>
    <font>
      <b/>
      <sz val="11"/>
      <color theme="0"/>
      <name val="Al Qabas Light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" fontId="4" fillId="7" borderId="0" xfId="0" applyNumberFormat="1" applyFont="1" applyFill="1"/>
    <xf numFmtId="1" fontId="4" fillId="9" borderId="0" xfId="0" applyNumberFormat="1" applyFont="1" applyFill="1"/>
    <xf numFmtId="1" fontId="3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6" fillId="3" borderId="0" xfId="0" applyFont="1" applyFill="1" applyAlignment="1">
      <alignment horizontal="center" vertical="center" wrapText="1" readingOrder="2"/>
    </xf>
    <xf numFmtId="0" fontId="6" fillId="4" borderId="0" xfId="0" applyFont="1" applyFill="1" applyAlignment="1">
      <alignment horizontal="center" vertical="center" wrapText="1" readingOrder="2"/>
    </xf>
    <xf numFmtId="0" fontId="6" fillId="5" borderId="0" xfId="0" applyFont="1" applyFill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7" borderId="0" xfId="0" applyFont="1" applyFill="1"/>
    <xf numFmtId="0" fontId="10" fillId="7" borderId="2" xfId="0" applyFont="1" applyFill="1" applyBorder="1" applyAlignment="1">
      <alignment vertical="center" wrapText="1" readingOrder="2"/>
    </xf>
    <xf numFmtId="0" fontId="10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left" vertical="center" wrapText="1" readingOrder="2"/>
    </xf>
    <xf numFmtId="0" fontId="10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6" fillId="6" borderId="0" xfId="0" applyFont="1" applyFill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8" borderId="0" xfId="0" applyFont="1" applyFill="1" applyAlignment="1">
      <alignment horizontal="center" vertical="center" wrapText="1" readingOrder="2"/>
    </xf>
    <xf numFmtId="0" fontId="2" fillId="8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7" borderId="2" xfId="0" applyFont="1" applyFill="1" applyBorder="1" applyAlignment="1">
      <alignment horizontal="left" vertical="center" wrapText="1" readingOrder="1"/>
    </xf>
    <xf numFmtId="0" fontId="13" fillId="2" borderId="0" xfId="0" applyFont="1" applyFill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4" fillId="7" borderId="4" xfId="0" applyFont="1" applyFill="1" applyBorder="1" applyAlignment="1">
      <alignment horizontal="center" vertical="center" wrapText="1" readingOrder="2"/>
    </xf>
    <xf numFmtId="0" fontId="14" fillId="7" borderId="5" xfId="0" applyFont="1" applyFill="1" applyBorder="1" applyAlignment="1">
      <alignment horizontal="center" vertical="center" wrapText="1" readingOrder="2"/>
    </xf>
    <xf numFmtId="0" fontId="14" fillId="7" borderId="6" xfId="0" applyFont="1" applyFill="1" applyBorder="1" applyAlignment="1">
      <alignment horizontal="center" vertical="center" wrapText="1" readingOrder="2"/>
    </xf>
    <xf numFmtId="0" fontId="15" fillId="8" borderId="0" xfId="0" applyFont="1" applyFill="1" applyAlignment="1">
      <alignment horizontal="center" vertical="center" wrapText="1" readingOrder="2"/>
    </xf>
    <xf numFmtId="0" fontId="15" fillId="8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'[6]نتيجة التحليل للبيئة الداخلية '!$E$5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'[6]نتيجة التحليل للبيئة الداخلية '!$A$6:$A$12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cat>
          <c:val>
            <c:numRef>
              <c:f>'[6]نتيجة التحليل للبيئة الداخلية '!$E$6:$E$12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'[6]نتيجة التحليل للبيئة الداخلية '!$B$5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'[6]نتيجة التحليل للبيئة الداخلية '!$A$6:$A$12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'[6]نتيجة التحليل للبيئة الداخلية '!$B$6:$B$12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'!$C$5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'!$A$6:$A$12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'!$C$6:$C$12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'!$D$5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'!$A$6:$A$12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'!$D$6:$D$12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605;&#1588;&#1578;&#1585;&#1610;&#1575;&#1578;%20&#1608;&#1575;&#1604;&#1605;&#1582;&#1575;&#1586;&#1606;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80;&#1583;&#1608;&#1604;&#1577;%20&#1575;&#1604;&#1575;&#1606;&#1578;&#1575;&#1580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5;&#1585;&#1575;&#1602;&#1576;&#1577;%20&#1575;&#1604;&#1580;&#1608;&#1583;&#1577;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3;&#1583;&#1575;&#1585;&#1577;%20&#1575;&#1604;&#1605;&#1585;&#1575;&#1601;&#1602;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8;&#1571;&#1605;&#1610;&#1606;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6;&#1578;&#1610;&#1580;&#1577;%20&#1575;&#1604;&#1578;&#1581;&#1604;&#1610;&#1604;%20&#1604;&#1604;&#1576;&#1610;&#1574;&#1577;%20&#1575;&#1604;&#1583;&#1575;&#1582;&#1604;&#1610;&#1577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شتريات والمخازن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ة الانتاج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راقبة الجودة 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إدارة المرافق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تأمين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تيجة التحليل للبيئة الداخلية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E5" sqref="E5:E7"/>
    </sheetView>
  </sheetViews>
  <sheetFormatPr defaultColWidth="8.6640625" defaultRowHeight="13.8"/>
  <cols>
    <col min="1" max="1" width="67.6640625" style="1" bestFit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0" t="s">
        <v>10</v>
      </c>
      <c r="B5" s="6" t="s">
        <v>0</v>
      </c>
      <c r="C5" s="7" t="s">
        <v>3</v>
      </c>
      <c r="D5" s="8" t="s">
        <v>5</v>
      </c>
      <c r="E5" s="22" t="s">
        <v>9</v>
      </c>
    </row>
    <row r="6" spans="1:5" ht="26.4">
      <c r="A6" s="20"/>
      <c r="B6" s="6" t="s">
        <v>1</v>
      </c>
      <c r="C6" s="7" t="s">
        <v>4</v>
      </c>
      <c r="D6" s="8" t="s">
        <v>6</v>
      </c>
      <c r="E6" s="22"/>
    </row>
    <row r="7" spans="1:5" ht="14.4" thickBot="1">
      <c r="A7" s="21"/>
      <c r="B7" s="9" t="s">
        <v>2</v>
      </c>
      <c r="C7" s="10"/>
      <c r="D7" s="11"/>
      <c r="E7" s="23"/>
    </row>
    <row r="8" spans="1:5" ht="14.4" thickBot="1">
      <c r="A8" s="30" t="s">
        <v>15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0" t="s">
        <v>16</v>
      </c>
      <c r="B9" s="12">
        <v>-1</v>
      </c>
      <c r="C9" s="12">
        <v>100</v>
      </c>
      <c r="D9" s="12">
        <v>0.8</v>
      </c>
      <c r="E9" s="12">
        <f t="shared" ref="E9:E12" si="0">B9*C9*D9</f>
        <v>-80</v>
      </c>
    </row>
    <row r="10" spans="1:5" ht="14.4" thickBot="1">
      <c r="A10" s="30" t="s">
        <v>17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0" t="s">
        <v>12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30" t="s">
        <v>13</v>
      </c>
      <c r="B12" s="12">
        <v>-1</v>
      </c>
      <c r="C12" s="12">
        <v>100</v>
      </c>
      <c r="D12" s="12">
        <v>0.8</v>
      </c>
      <c r="E12" s="12">
        <f t="shared" si="0"/>
        <v>-80</v>
      </c>
    </row>
    <row r="13" spans="1:5" ht="27" thickBot="1">
      <c r="A13" s="30" t="s">
        <v>14</v>
      </c>
      <c r="B13" s="12">
        <v>1</v>
      </c>
      <c r="C13" s="12">
        <v>100</v>
      </c>
      <c r="D13" s="12">
        <v>1</v>
      </c>
      <c r="E13" s="12">
        <f t="shared" ref="E13" si="1">B13*C13*D13</f>
        <v>100</v>
      </c>
    </row>
    <row r="14" spans="1:5" ht="14.4" thickBot="1">
      <c r="A14" s="19"/>
      <c r="B14" s="12"/>
      <c r="C14" s="12"/>
      <c r="D14" s="12"/>
      <c r="E14" s="12"/>
    </row>
    <row r="15" spans="1:5" ht="14.4" thickBot="1">
      <c r="A15" s="19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>
      <c r="A18" s="24" t="s">
        <v>7</v>
      </c>
      <c r="B18" s="24"/>
      <c r="C18" s="24"/>
      <c r="D18" s="24"/>
      <c r="E18" s="14">
        <f>SUM(E8:E17)</f>
        <v>240</v>
      </c>
    </row>
    <row r="19" spans="1:5">
      <c r="A19" s="25" t="s">
        <v>11</v>
      </c>
      <c r="B19" s="25"/>
      <c r="C19" s="25"/>
      <c r="D19" s="25"/>
      <c r="E19" s="14">
        <f>AVERAGE(E8:E17)</f>
        <v>40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3" zoomScale="115" zoomScaleNormal="100" zoomScaleSheetLayoutView="115" workbookViewId="0">
      <selection activeCell="E5" sqref="E5:E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0" t="s">
        <v>10</v>
      </c>
      <c r="B5" s="6" t="s">
        <v>0</v>
      </c>
      <c r="C5" s="7" t="s">
        <v>3</v>
      </c>
      <c r="D5" s="8" t="s">
        <v>5</v>
      </c>
      <c r="E5" s="22" t="s">
        <v>9</v>
      </c>
    </row>
    <row r="6" spans="1:5" ht="26.4">
      <c r="A6" s="20"/>
      <c r="B6" s="6" t="s">
        <v>1</v>
      </c>
      <c r="C6" s="7" t="s">
        <v>4</v>
      </c>
      <c r="D6" s="8" t="s">
        <v>6</v>
      </c>
      <c r="E6" s="22"/>
    </row>
    <row r="7" spans="1:5" ht="14.4" thickBot="1">
      <c r="A7" s="21"/>
      <c r="B7" s="9" t="s">
        <v>2</v>
      </c>
      <c r="C7" s="10"/>
      <c r="D7" s="11"/>
      <c r="E7" s="23"/>
    </row>
    <row r="8" spans="1:5" ht="14.4" thickBot="1">
      <c r="A8" s="30" t="s">
        <v>18</v>
      </c>
      <c r="B8" s="12">
        <v>-1</v>
      </c>
      <c r="C8" s="12">
        <v>100</v>
      </c>
      <c r="D8" s="12">
        <v>0.7</v>
      </c>
      <c r="E8" s="12">
        <f>B8*C8*D8</f>
        <v>-70</v>
      </c>
    </row>
    <row r="9" spans="1:5" ht="27" thickBot="1">
      <c r="A9" s="30" t="s">
        <v>19</v>
      </c>
      <c r="B9" s="12">
        <v>1</v>
      </c>
      <c r="C9" s="12">
        <v>100</v>
      </c>
      <c r="D9" s="12">
        <v>0.8</v>
      </c>
      <c r="E9" s="12">
        <f t="shared" ref="E9:E11" si="0">B9*C9*D9</f>
        <v>80</v>
      </c>
    </row>
    <row r="10" spans="1:5" ht="27" thickBot="1">
      <c r="A10" s="30" t="s">
        <v>20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0" t="s">
        <v>21</v>
      </c>
      <c r="B11" s="12">
        <v>1</v>
      </c>
      <c r="C11" s="12">
        <v>100</v>
      </c>
      <c r="D11" s="12">
        <v>0.6</v>
      </c>
      <c r="E11" s="12">
        <f t="shared" si="0"/>
        <v>60</v>
      </c>
    </row>
    <row r="12" spans="1:5" ht="14.4" thickBot="1">
      <c r="A12" s="17"/>
      <c r="B12" s="12"/>
      <c r="C12" s="12"/>
      <c r="D12" s="12"/>
      <c r="E12" s="12"/>
    </row>
    <row r="13" spans="1:5" ht="14.4" thickBot="1">
      <c r="A13" s="18"/>
      <c r="B13" s="12"/>
      <c r="C13" s="12"/>
      <c r="D13" s="12"/>
      <c r="E13" s="12"/>
    </row>
    <row r="14" spans="1:5" ht="14.4" thickBot="1">
      <c r="A14" s="13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>
      <c r="A18" s="24" t="s">
        <v>7</v>
      </c>
      <c r="B18" s="24"/>
      <c r="C18" s="24"/>
      <c r="D18" s="24"/>
      <c r="E18" s="14">
        <f>SUM(E8:E17)</f>
        <v>170</v>
      </c>
    </row>
    <row r="19" spans="1:5">
      <c r="A19" s="25" t="s">
        <v>11</v>
      </c>
      <c r="B19" s="25"/>
      <c r="C19" s="25"/>
      <c r="D19" s="25"/>
      <c r="E19" s="14">
        <f>AVERAGE(E8:E17)</f>
        <v>42.5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E5" sqref="E5:E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1" t="s">
        <v>10</v>
      </c>
      <c r="B5" s="6" t="s">
        <v>0</v>
      </c>
      <c r="C5" s="7" t="s">
        <v>3</v>
      </c>
      <c r="D5" s="8" t="s">
        <v>5</v>
      </c>
      <c r="E5" s="22" t="s">
        <v>9</v>
      </c>
    </row>
    <row r="6" spans="1:5" ht="26.4">
      <c r="A6" s="31"/>
      <c r="B6" s="6" t="s">
        <v>1</v>
      </c>
      <c r="C6" s="7" t="s">
        <v>4</v>
      </c>
      <c r="D6" s="8" t="s">
        <v>6</v>
      </c>
      <c r="E6" s="22"/>
    </row>
    <row r="7" spans="1:5" ht="14.4" thickBot="1">
      <c r="A7" s="32"/>
      <c r="B7" s="9" t="s">
        <v>2</v>
      </c>
      <c r="C7" s="10"/>
      <c r="D7" s="11"/>
      <c r="E7" s="23"/>
    </row>
    <row r="8" spans="1:5" ht="27" thickBot="1">
      <c r="A8" s="30" t="s">
        <v>22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27" thickBot="1">
      <c r="A9" s="30" t="s">
        <v>23</v>
      </c>
      <c r="B9" s="12">
        <v>1</v>
      </c>
      <c r="C9" s="12">
        <v>100</v>
      </c>
      <c r="D9" s="12">
        <v>1</v>
      </c>
      <c r="E9" s="12">
        <f t="shared" ref="E9:E11" si="0">B9*C9*D9</f>
        <v>100</v>
      </c>
    </row>
    <row r="10" spans="1:5" ht="27" thickBot="1">
      <c r="A10" s="30" t="s">
        <v>24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0" t="s">
        <v>25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30" t="s">
        <v>26</v>
      </c>
      <c r="B12" s="12">
        <v>1</v>
      </c>
      <c r="C12" s="12">
        <v>100</v>
      </c>
      <c r="D12" s="12">
        <v>1</v>
      </c>
      <c r="E12" s="12">
        <f t="shared" ref="E12:E14" si="1">B12*C12*D12</f>
        <v>100</v>
      </c>
    </row>
    <row r="13" spans="1:5" ht="27" thickBot="1">
      <c r="A13" s="30" t="s">
        <v>27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27" thickBot="1">
      <c r="A14" s="30" t="s">
        <v>28</v>
      </c>
      <c r="B14" s="12">
        <v>1</v>
      </c>
      <c r="C14" s="12">
        <v>100</v>
      </c>
      <c r="D14" s="12">
        <v>1</v>
      </c>
      <c r="E14" s="12">
        <f t="shared" si="1"/>
        <v>100</v>
      </c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>
      <c r="A18" s="24" t="s">
        <v>7</v>
      </c>
      <c r="B18" s="24"/>
      <c r="C18" s="24"/>
      <c r="D18" s="24"/>
      <c r="E18" s="14">
        <f>SUM(E8:E12)</f>
        <v>500</v>
      </c>
    </row>
    <row r="19" spans="1:5">
      <c r="A19" s="25" t="s">
        <v>11</v>
      </c>
      <c r="B19" s="25"/>
      <c r="C19" s="25"/>
      <c r="D19" s="25"/>
      <c r="E19" s="14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="115" zoomScaleNormal="100" zoomScaleSheetLayoutView="115" workbookViewId="0">
      <selection activeCell="E5" sqref="E5:E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1" t="s">
        <v>10</v>
      </c>
      <c r="B5" s="6" t="s">
        <v>0</v>
      </c>
      <c r="C5" s="7" t="s">
        <v>3</v>
      </c>
      <c r="D5" s="8" t="s">
        <v>5</v>
      </c>
      <c r="E5" s="22" t="s">
        <v>9</v>
      </c>
    </row>
    <row r="6" spans="1:5" ht="26.4">
      <c r="A6" s="31"/>
      <c r="B6" s="6" t="s">
        <v>1</v>
      </c>
      <c r="C6" s="7" t="s">
        <v>4</v>
      </c>
      <c r="D6" s="8" t="s">
        <v>6</v>
      </c>
      <c r="E6" s="22"/>
    </row>
    <row r="7" spans="1:5" ht="14.4" thickBot="1">
      <c r="A7" s="32"/>
      <c r="B7" s="9" t="s">
        <v>2</v>
      </c>
      <c r="C7" s="10"/>
      <c r="D7" s="11"/>
      <c r="E7" s="23"/>
    </row>
    <row r="8" spans="1:5" ht="14.4" thickBot="1">
      <c r="A8" s="30" t="s">
        <v>29</v>
      </c>
      <c r="B8" s="12">
        <v>-1</v>
      </c>
      <c r="C8" s="12">
        <v>100</v>
      </c>
      <c r="D8" s="12">
        <v>0.9</v>
      </c>
      <c r="E8" s="12">
        <f>B8*C8*D8</f>
        <v>-90</v>
      </c>
    </row>
    <row r="9" spans="1:5" ht="14.4" thickBot="1">
      <c r="A9" s="30" t="s">
        <v>30</v>
      </c>
      <c r="B9" s="12">
        <v>1</v>
      </c>
      <c r="C9" s="12">
        <v>100</v>
      </c>
      <c r="D9" s="12">
        <v>0.8</v>
      </c>
      <c r="E9" s="12">
        <f t="shared" ref="E9:E13" si="0">B9*C9*D9</f>
        <v>80</v>
      </c>
    </row>
    <row r="10" spans="1:5" ht="27" thickBot="1">
      <c r="A10" s="30" t="s">
        <v>31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0" t="s">
        <v>32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30" t="s">
        <v>33</v>
      </c>
      <c r="B12" s="12">
        <v>1</v>
      </c>
      <c r="C12" s="12">
        <v>100</v>
      </c>
      <c r="D12" s="12">
        <v>0.7</v>
      </c>
      <c r="E12" s="12">
        <f t="shared" si="0"/>
        <v>70</v>
      </c>
    </row>
    <row r="13" spans="1:5" ht="14.4" thickBot="1">
      <c r="A13" s="30" t="s">
        <v>34</v>
      </c>
      <c r="B13" s="12">
        <v>1</v>
      </c>
      <c r="C13" s="12">
        <v>100</v>
      </c>
      <c r="D13" s="12">
        <v>1</v>
      </c>
      <c r="E13" s="12">
        <f t="shared" si="0"/>
        <v>100</v>
      </c>
    </row>
    <row r="14" spans="1:5" ht="14.4" thickBot="1">
      <c r="A14" s="16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>
      <c r="A18" s="24" t="s">
        <v>7</v>
      </c>
      <c r="B18" s="24"/>
      <c r="C18" s="24"/>
      <c r="D18" s="24"/>
      <c r="E18" s="14">
        <f>SUM(E8:E17)</f>
        <v>360</v>
      </c>
    </row>
    <row r="19" spans="1:5">
      <c r="A19" s="25" t="s">
        <v>11</v>
      </c>
      <c r="B19" s="25"/>
      <c r="C19" s="25"/>
      <c r="D19" s="25"/>
      <c r="E19" s="14">
        <f>AVERAGE(E8:E17)</f>
        <v>60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A5" sqref="A5:A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1" t="s">
        <v>10</v>
      </c>
      <c r="B5" s="6" t="s">
        <v>0</v>
      </c>
      <c r="C5" s="7" t="s">
        <v>3</v>
      </c>
      <c r="D5" s="8" t="s">
        <v>5</v>
      </c>
      <c r="E5" s="22" t="s">
        <v>9</v>
      </c>
    </row>
    <row r="6" spans="1:5" ht="26.4">
      <c r="A6" s="31"/>
      <c r="B6" s="6" t="s">
        <v>1</v>
      </c>
      <c r="C6" s="7" t="s">
        <v>4</v>
      </c>
      <c r="D6" s="8" t="s">
        <v>6</v>
      </c>
      <c r="E6" s="22"/>
    </row>
    <row r="7" spans="1:5" ht="14.4" thickBot="1">
      <c r="A7" s="32"/>
      <c r="B7" s="9" t="s">
        <v>2</v>
      </c>
      <c r="C7" s="10"/>
      <c r="D7" s="11"/>
      <c r="E7" s="23"/>
    </row>
    <row r="8" spans="1:5" ht="14.4" thickBot="1">
      <c r="A8" s="30" t="s">
        <v>35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0" t="s">
        <v>36</v>
      </c>
      <c r="B9" s="12">
        <v>-1</v>
      </c>
      <c r="C9" s="12">
        <v>100</v>
      </c>
      <c r="D9" s="12">
        <v>0.8</v>
      </c>
      <c r="E9" s="12">
        <f t="shared" ref="E9:E10" si="0">B9*C9*D9</f>
        <v>-80</v>
      </c>
    </row>
    <row r="10" spans="1:5" ht="14.4" thickBot="1">
      <c r="A10" s="30" t="s">
        <v>37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15"/>
      <c r="B11" s="12"/>
      <c r="C11" s="12"/>
      <c r="D11" s="12"/>
      <c r="E11" s="12"/>
    </row>
    <row r="12" spans="1:5" ht="14.4" thickBot="1">
      <c r="A12" s="15"/>
      <c r="B12" s="12"/>
      <c r="C12" s="12"/>
      <c r="D12" s="12"/>
      <c r="E12" s="12"/>
    </row>
    <row r="13" spans="1:5" ht="14.4" thickBot="1">
      <c r="A13" s="16"/>
      <c r="B13" s="12"/>
      <c r="C13" s="12"/>
      <c r="D13" s="12"/>
      <c r="E13" s="12"/>
    </row>
    <row r="14" spans="1:5" ht="14.4" thickBot="1">
      <c r="A14" s="16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>
      <c r="A18" s="24" t="s">
        <v>7</v>
      </c>
      <c r="B18" s="24"/>
      <c r="C18" s="24"/>
      <c r="D18" s="24"/>
      <c r="E18" s="14">
        <f>SUM(E8:E17)</f>
        <v>120</v>
      </c>
    </row>
    <row r="19" spans="1:5">
      <c r="A19" s="25" t="s">
        <v>11</v>
      </c>
      <c r="B19" s="25"/>
      <c r="C19" s="25"/>
      <c r="D19" s="25"/>
      <c r="E19" s="14">
        <f>AVERAGE(E8:E17)</f>
        <v>40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tabSelected="1" view="pageBreakPreview" zoomScale="115" zoomScaleNormal="100" zoomScaleSheetLayoutView="115" workbookViewId="0">
      <selection activeCell="B20" sqref="B20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0.109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4" customHeight="1">
      <c r="A5" s="36" t="s">
        <v>10</v>
      </c>
      <c r="B5" s="36"/>
      <c r="C5" s="36"/>
      <c r="D5" s="36"/>
      <c r="E5" s="26" t="s">
        <v>38</v>
      </c>
    </row>
    <row r="6" spans="1:5" ht="14.4" customHeight="1">
      <c r="A6" s="36"/>
      <c r="B6" s="36"/>
      <c r="C6" s="36"/>
      <c r="D6" s="36"/>
      <c r="E6" s="26"/>
    </row>
    <row r="7" spans="1:5" ht="15" customHeight="1" thickBot="1">
      <c r="A7" s="37"/>
      <c r="B7" s="37"/>
      <c r="C7" s="37"/>
      <c r="D7" s="37"/>
      <c r="E7" s="27"/>
    </row>
    <row r="8" spans="1:5" ht="16.2" thickBot="1">
      <c r="A8" s="33" t="s">
        <v>41</v>
      </c>
      <c r="B8" s="34"/>
      <c r="C8" s="34"/>
      <c r="D8" s="35"/>
      <c r="E8" s="4">
        <f>'[1]المشتريات والمخازن '!E19</f>
        <v>40</v>
      </c>
    </row>
    <row r="9" spans="1:5" ht="16.2" thickBot="1">
      <c r="A9" s="33" t="s">
        <v>40</v>
      </c>
      <c r="B9" s="34"/>
      <c r="C9" s="34"/>
      <c r="D9" s="35"/>
      <c r="E9" s="4">
        <f>'[2]جدولة الانتاج'!E19</f>
        <v>42.5</v>
      </c>
    </row>
    <row r="10" spans="1:5" ht="16.2" thickBot="1">
      <c r="A10" s="33" t="s">
        <v>39</v>
      </c>
      <c r="B10" s="34"/>
      <c r="C10" s="34"/>
      <c r="D10" s="35"/>
      <c r="E10" s="4">
        <f>'[3]مراقبة الجودة '!E19</f>
        <v>100</v>
      </c>
    </row>
    <row r="11" spans="1:5" ht="16.2" thickBot="1">
      <c r="A11" s="33" t="s">
        <v>42</v>
      </c>
      <c r="B11" s="34"/>
      <c r="C11" s="34"/>
      <c r="D11" s="35"/>
      <c r="E11" s="4">
        <f>'[4]إدارة المرافق '!E19</f>
        <v>60</v>
      </c>
    </row>
    <row r="12" spans="1:5" ht="16.2" thickBot="1">
      <c r="A12" s="33" t="s">
        <v>43</v>
      </c>
      <c r="B12" s="34"/>
      <c r="C12" s="34"/>
      <c r="D12" s="35"/>
      <c r="E12" s="4">
        <f>'[5]التأمين '!E19</f>
        <v>40</v>
      </c>
    </row>
    <row r="13" spans="1:5">
      <c r="A13" s="28" t="s">
        <v>7</v>
      </c>
      <c r="B13" s="28"/>
      <c r="C13" s="28"/>
      <c r="D13" s="28"/>
      <c r="E13" s="2">
        <f>SUM(E8:E12)</f>
        <v>282.5</v>
      </c>
    </row>
    <row r="14" spans="1:5">
      <c r="A14" s="29" t="s">
        <v>8</v>
      </c>
      <c r="B14" s="29"/>
      <c r="C14" s="29"/>
      <c r="D14" s="29"/>
      <c r="E14" s="3">
        <f>AVERAGE(E8:E12)</f>
        <v>56.5</v>
      </c>
    </row>
  </sheetData>
  <mergeCells count="9">
    <mergeCell ref="A5:D7"/>
    <mergeCell ref="E5:E7"/>
    <mergeCell ref="A13:D13"/>
    <mergeCell ref="A14:D14"/>
    <mergeCell ref="A8:D8"/>
    <mergeCell ref="A9:D9"/>
    <mergeCell ref="A10:D10"/>
    <mergeCell ref="A11:D11"/>
    <mergeCell ref="A12:D12"/>
  </mergeCells>
  <pageMargins left="0.7" right="0.7" top="0.75" bottom="0.75" header="0.3" footer="0.3"/>
  <pageSetup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topLeftCell="A11" zoomScaleNormal="100" zoomScaleSheetLayoutView="100" workbookViewId="0">
      <selection activeCell="V13" sqref="V13"/>
    </sheetView>
  </sheetViews>
  <sheetFormatPr defaultRowHeight="14.4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Purchases and Warehousing</vt:lpstr>
      <vt:lpstr>Production Scheduling</vt:lpstr>
      <vt:lpstr> Quality Control</vt:lpstr>
      <vt:lpstr> Facilities Management</vt:lpstr>
      <vt:lpstr>Insurance Management </vt:lpstr>
      <vt:lpstr> The Analysis Results  </vt:lpstr>
      <vt:lpstr> Chart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Abdulnasser</cp:lastModifiedBy>
  <dcterms:created xsi:type="dcterms:W3CDTF">2023-04-14T23:06:09Z</dcterms:created>
  <dcterms:modified xsi:type="dcterms:W3CDTF">2023-10-18T20:36:43Z</dcterms:modified>
</cp:coreProperties>
</file>