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ew Desktop 2023\Ebtekar\الترجمة\قبل المراجعة\ترجمة الجزء الثالث\الجلسة الخامسة\(06) تحليل الادارة\Activities\النشاط رقم 3\"/>
    </mc:Choice>
  </mc:AlternateContent>
  <bookViews>
    <workbookView xWindow="0" yWindow="0" windowWidth="23040" windowHeight="9192" tabRatio="841" firstSheet="2" activeTab="8"/>
  </bookViews>
  <sheets>
    <sheet name=" Financial Analysis" sheetId="1" r:id="rId1"/>
    <sheet name=" Bookkeeping" sheetId="17" r:id="rId2"/>
    <sheet name=" Budget Management" sheetId="16" r:id="rId3"/>
    <sheet name=" Cost Control" sheetId="18" r:id="rId4"/>
    <sheet name="Credit and Fundraising Policy" sheetId="19" r:id="rId5"/>
    <sheet name="Dealing with Banks &amp; Inv. Costs" sheetId="20" r:id="rId6"/>
    <sheet name="Using Financial Instruments" sheetId="21" r:id="rId7"/>
    <sheet name=" The Analysis Results " sheetId="6" r:id="rId8"/>
    <sheet name=" Chart" sheetId="15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0" l="1"/>
  <c r="E13" i="19"/>
  <c r="E14" i="19"/>
  <c r="E15" i="19"/>
  <c r="E13" i="1"/>
  <c r="E14" i="1"/>
  <c r="E11" i="6" l="1"/>
  <c r="E10" i="6"/>
  <c r="E13" i="21"/>
  <c r="E12" i="21"/>
  <c r="E11" i="21"/>
  <c r="E10" i="21"/>
  <c r="E9" i="21"/>
  <c r="E8" i="21"/>
  <c r="E20" i="21" s="1"/>
  <c r="E14" i="6" s="1"/>
  <c r="E13" i="20"/>
  <c r="E12" i="20"/>
  <c r="E11" i="20"/>
  <c r="E10" i="20"/>
  <c r="E9" i="20"/>
  <c r="E8" i="20"/>
  <c r="E20" i="20" s="1"/>
  <c r="E13" i="6" s="1"/>
  <c r="E11" i="19"/>
  <c r="E12" i="19"/>
  <c r="E13" i="16"/>
  <c r="E12" i="17"/>
  <c r="E19" i="21" l="1"/>
  <c r="E19" i="20"/>
  <c r="E10" i="19"/>
  <c r="E9" i="19"/>
  <c r="E19" i="19" s="1"/>
  <c r="E12" i="6" s="1"/>
  <c r="E8" i="19"/>
  <c r="E12" i="18"/>
  <c r="E11" i="18"/>
  <c r="E10" i="18"/>
  <c r="E9" i="18"/>
  <c r="E8" i="18"/>
  <c r="E12" i="16"/>
  <c r="E19" i="16" s="1"/>
  <c r="E11" i="17"/>
  <c r="E10" i="17"/>
  <c r="E9" i="17"/>
  <c r="E8" i="17"/>
  <c r="E19" i="17" s="1"/>
  <c r="E11" i="16"/>
  <c r="E10" i="16"/>
  <c r="E9" i="16"/>
  <c r="E8" i="16"/>
  <c r="E18" i="19" l="1"/>
  <c r="E18" i="18"/>
  <c r="E19" i="18"/>
  <c r="E20" i="17"/>
  <c r="E9" i="6" s="1"/>
  <c r="E18" i="16"/>
  <c r="E9" i="1"/>
  <c r="E10" i="1"/>
  <c r="E11" i="1"/>
  <c r="E12" i="1"/>
  <c r="E8" i="1"/>
  <c r="E19" i="1" l="1"/>
  <c r="E18" i="1"/>
  <c r="E8" i="6" l="1"/>
  <c r="E16" i="6" s="1"/>
  <c r="E15" i="6" l="1"/>
</calcChain>
</file>

<file path=xl/sharedStrings.xml><?xml version="1.0" encoding="utf-8"?>
<sst xmlns="http://schemas.openxmlformats.org/spreadsheetml/2006/main" count="132" uniqueCount="62">
  <si>
    <t>degree of impact</t>
  </si>
  <si>
    <t>positively and negatively</t>
  </si>
  <si>
    <t>+ / --</t>
  </si>
  <si>
    <t>Importance</t>
  </si>
  <si>
    <t>1 to 100</t>
  </si>
  <si>
    <t>the extent of its existence</t>
  </si>
  <si>
    <t>0.1 to 1</t>
  </si>
  <si>
    <t xml:space="preserve"> Total</t>
  </si>
  <si>
    <t>Does the company have the ability to raise capital in the long term?</t>
  </si>
  <si>
    <t>Does the company use operating ratios?</t>
  </si>
  <si>
    <t xml:space="preserve"> Bookkeeping</t>
  </si>
  <si>
    <t xml:space="preserve"> Value</t>
  </si>
  <si>
    <t>Variables</t>
  </si>
  <si>
    <t xml:space="preserve"> Average (total variables/number of variables)</t>
  </si>
  <si>
    <t>1- Is the company strong or weak financially according to financial ratio analyses?</t>
  </si>
  <si>
    <t>2- What are the trends of the financial ratios of the company, and how they compare with industry trends</t>
  </si>
  <si>
    <t>3- Is the working capital of the company sufficient?</t>
  </si>
  <si>
    <t>4- Does the company have a dividend policy?</t>
  </si>
  <si>
    <t>5- Does the company have good relations with creditors</t>
  </si>
  <si>
    <t>6- Do the accounting and finance staff have the capabilities and capacities to use accounting and financial tools and techniques?</t>
  </si>
  <si>
    <t>7- Has the company developed certain competencies in the financial/accounting field?</t>
  </si>
  <si>
    <t>1- Does the company have accounting records, and are they sufficient?</t>
  </si>
  <si>
    <t>2- Is it easy to access accounting records?</t>
  </si>
  <si>
    <t>3- Can the company get the information when it needs them?</t>
  </si>
  <si>
    <t>4- Does the company have monthly profits and losses?</t>
  </si>
  <si>
    <t>5- Does the company have annual financial statements?</t>
  </si>
  <si>
    <t>Has the company set clear financial goals, and is it commensurate with the current situation of the company?</t>
  </si>
  <si>
    <t>Does the company use the cash flow statement?</t>
  </si>
  <si>
    <t>Does the company use lists to analyze financial deviation on a monthly basis?</t>
  </si>
  <si>
    <t>Are the company's capital budget policies and procedures effective?</t>
  </si>
  <si>
    <t>Are capital equipment purchases budgeted?</t>
  </si>
  <si>
    <t>Is there a match between the sources and use of funds?</t>
  </si>
  <si>
    <t>Does the company manage cost elements?</t>
  </si>
  <si>
    <t>Is there a classification of cost centers at the level of products and services provided by the company?</t>
  </si>
  <si>
    <t>Are the high costs dealt separately?</t>
  </si>
  <si>
    <t>Does the company use cost budgets as a tool to control them?</t>
  </si>
  <si>
    <t>Does the company have policies and procedures for cost management?</t>
  </si>
  <si>
    <t>Does the company use credit to increase revenue wisely?</t>
  </si>
  <si>
    <t>Does the company know the costs of credit and fundraising?</t>
  </si>
  <si>
    <t>Is the current credit policy successful?</t>
  </si>
  <si>
    <t>Does the company review credit and fundraising policies on a regular basis?</t>
  </si>
  <si>
    <t>Does the company have a policy and procedures for managing receivables?</t>
  </si>
  <si>
    <t>Did the company succeed in raising capital when needed?</t>
  </si>
  <si>
    <t>Does the company have the ability to increase capital in the short term?</t>
  </si>
  <si>
    <t>Is the company open-minded to dealing with the banking sector (banks)?</t>
  </si>
  <si>
    <t>Does the company have distinguished relations with banks?</t>
  </si>
  <si>
    <t>Does the company deal with more than one bank?</t>
  </si>
  <si>
    <t>Does the company compare investment costs with profit ratios?</t>
  </si>
  <si>
    <t>Are interest rates and lending terms appropriate?</t>
  </si>
  <si>
    <t>Does the company have other financial resources that can be used to cover the planned investment costs?</t>
  </si>
  <si>
    <t>Is there a financial policy and procedures for managing bank accounts and investment costs?</t>
  </si>
  <si>
    <t>Does the company use a break-even analysis tool?</t>
  </si>
  <si>
    <t>Does the company use analytical forecasts of cash flows?</t>
  </si>
  <si>
    <t>Does the company use monthly profit and loss data (income statement)</t>
  </si>
  <si>
    <t>Does the company use the balance sheet</t>
  </si>
  <si>
    <t>Does the company use financial ratio analysis?</t>
  </si>
  <si>
    <t xml:space="preserve"> Financial Analysis</t>
  </si>
  <si>
    <t xml:space="preserve"> Budget Management</t>
  </si>
  <si>
    <t xml:space="preserve"> Cost Control</t>
  </si>
  <si>
    <t>Credit and Fundraising Policy</t>
  </si>
  <si>
    <t>Dealing with Banks &amp; Inv. Costs</t>
  </si>
  <si>
    <t>Using Financial Instruments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</si>
</sst>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scheme val="minor"/>
    </font>
    <font>
      <sz val="11"/>
      <color theme="1"/>
      <name val="Al Qabas Light"/>
      <charset val="178"/>
    </font>
    <font>
      <sz val="12"/>
      <color rgb="FFFFFFFF"/>
      <name val="Al Qabas Light"/>
      <charset val="178"/>
    </font>
    <font>
      <b/>
      <sz val="11"/>
      <color rgb="FFFFFFFF"/>
      <name val="Al Qabas Light"/>
      <charset val="178"/>
    </font>
    <font>
      <sz val="11"/>
      <name val="Al Qabas Light"/>
      <charset val="178"/>
    </font>
    <font>
      <b/>
      <sz val="11"/>
      <color theme="0"/>
      <name val="Al Qabas Light"/>
      <charset val="178"/>
    </font>
    <font>
      <b/>
      <sz val="10"/>
      <color rgb="FFFFFFFF"/>
      <name val="Al Qabas Light"/>
      <charset val="178"/>
    </font>
    <font>
      <sz val="10"/>
      <color theme="1"/>
      <name val="Al Qabas Light"/>
      <charset val="178"/>
    </font>
    <font>
      <sz val="10"/>
      <name val="Al Qabas Light"/>
      <charset val="178"/>
    </font>
    <font>
      <sz val="10"/>
      <color theme="0"/>
      <name val="Al Qabas Light"/>
      <charset val="178"/>
    </font>
    <font>
      <b/>
      <sz val="10"/>
      <color theme="0"/>
      <name val="Al Qabas Light"/>
      <charset val="178"/>
    </font>
    <font>
      <b/>
      <sz val="10"/>
      <color rgb="FF000000"/>
      <name val="Al Qabas Light"/>
    </font>
    <font>
      <sz val="10"/>
      <color rgb="FFFFFFFF"/>
      <name val="Al Qabas Light"/>
    </font>
    <font>
      <sz val="12"/>
      <color rgb="FFFFFFFF"/>
      <name val="Al Qabas Light"/>
    </font>
    <font>
      <b/>
      <sz val="11"/>
      <color theme="1"/>
      <name val="Al Qabas Light"/>
    </font>
    <font>
      <b/>
      <sz val="11"/>
      <color theme="0"/>
      <name val="Al Qabas Light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B929B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" fontId="5" fillId="7" borderId="0" xfId="0" applyNumberFormat="1" applyFont="1" applyFill="1"/>
    <xf numFmtId="1" fontId="5" fillId="9" borderId="0" xfId="0" applyNumberFormat="1" applyFont="1" applyFill="1"/>
    <xf numFmtId="1" fontId="4" fillId="2" borderId="2" xfId="0" applyNumberFormat="1" applyFont="1" applyFill="1" applyBorder="1" applyAlignment="1">
      <alignment horizontal="center" vertical="center" wrapText="1"/>
    </xf>
    <xf numFmtId="0" fontId="1" fillId="10" borderId="0" xfId="0" applyFont="1" applyFill="1"/>
    <xf numFmtId="0" fontId="6" fillId="3" borderId="0" xfId="0" applyFont="1" applyFill="1" applyAlignment="1">
      <alignment horizontal="center" vertical="center" wrapText="1" readingOrder="2"/>
    </xf>
    <xf numFmtId="0" fontId="6" fillId="4" borderId="0" xfId="0" applyFont="1" applyFill="1" applyAlignment="1">
      <alignment horizontal="center" vertical="center" wrapText="1" readingOrder="2"/>
    </xf>
    <xf numFmtId="0" fontId="6" fillId="5" borderId="0" xfId="0" applyFont="1" applyFill="1" applyAlignment="1">
      <alignment horizontal="center" vertical="center" wrapText="1" readingOrder="2"/>
    </xf>
    <xf numFmtId="0" fontId="6" fillId="3" borderId="1" xfId="0" applyFont="1" applyFill="1" applyBorder="1" applyAlignment="1">
      <alignment horizontal="center" vertical="center" wrapText="1" readingOrder="2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right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10" fillId="7" borderId="0" xfId="0" applyFont="1" applyFill="1"/>
    <xf numFmtId="0" fontId="9" fillId="7" borderId="2" xfId="0" applyFont="1" applyFill="1" applyBorder="1" applyAlignment="1">
      <alignment vertical="center" wrapText="1"/>
    </xf>
    <xf numFmtId="1" fontId="10" fillId="7" borderId="0" xfId="0" applyNumberFormat="1" applyFont="1" applyFill="1"/>
    <xf numFmtId="0" fontId="8" fillId="7" borderId="2" xfId="0" applyFont="1" applyFill="1" applyBorder="1" applyAlignment="1">
      <alignment horizontal="left" vertical="center" wrapText="1"/>
    </xf>
    <xf numFmtId="0" fontId="6" fillId="6" borderId="0" xfId="0" applyFont="1" applyFill="1" applyAlignment="1">
      <alignment horizontal="center" vertical="center" wrapText="1" readingOrder="2"/>
    </xf>
    <xf numFmtId="0" fontId="6" fillId="6" borderId="1" xfId="0" applyFont="1" applyFill="1" applyBorder="1" applyAlignment="1">
      <alignment horizontal="center" vertical="center" wrapText="1" readingOrder="2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8" borderId="0" xfId="0" applyFont="1" applyFill="1" applyAlignment="1">
      <alignment horizontal="center" vertical="center" wrapText="1" readingOrder="2"/>
    </xf>
    <xf numFmtId="0" fontId="3" fillId="8" borderId="1" xfId="0" applyFont="1" applyFill="1" applyBorder="1" applyAlignment="1">
      <alignment horizontal="center" vertical="center" wrapText="1" readingOrder="2"/>
    </xf>
    <xf numFmtId="0" fontId="1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 vertical="center" wrapText="1" readingOrder="2"/>
    </xf>
    <xf numFmtId="0" fontId="2" fillId="7" borderId="5" xfId="0" applyFont="1" applyFill="1" applyBorder="1" applyAlignment="1">
      <alignment horizontal="center" vertical="center" wrapText="1" readingOrder="2"/>
    </xf>
    <xf numFmtId="0" fontId="2" fillId="7" borderId="6" xfId="0" applyFont="1" applyFill="1" applyBorder="1" applyAlignment="1">
      <alignment horizontal="center" vertical="center" wrapText="1" readingOrder="2"/>
    </xf>
    <xf numFmtId="0" fontId="11" fillId="2" borderId="0" xfId="0" applyFont="1" applyFill="1" applyAlignment="1">
      <alignment horizontal="center" vertical="center" wrapText="1" readingOrder="2"/>
    </xf>
    <xf numFmtId="0" fontId="11" fillId="2" borderId="1" xfId="0" applyFont="1" applyFill="1" applyBorder="1" applyAlignment="1">
      <alignment horizontal="center" vertical="center" wrapText="1" readingOrder="2"/>
    </xf>
    <xf numFmtId="0" fontId="12" fillId="7" borderId="2" xfId="0" applyFont="1" applyFill="1" applyBorder="1" applyAlignment="1">
      <alignment horizontal="left" vertical="center" wrapText="1" readingOrder="1"/>
    </xf>
    <xf numFmtId="0" fontId="12" fillId="7" borderId="2" xfId="0" applyFont="1" applyFill="1" applyBorder="1" applyAlignment="1">
      <alignment horizontal="justify" vertical="center" wrapText="1" readingOrder="1"/>
    </xf>
    <xf numFmtId="0" fontId="13" fillId="7" borderId="4" xfId="0" applyFont="1" applyFill="1" applyBorder="1" applyAlignment="1">
      <alignment horizontal="center" vertical="center" wrapText="1" readingOrder="2"/>
    </xf>
    <xf numFmtId="0" fontId="13" fillId="7" borderId="5" xfId="0" applyFont="1" applyFill="1" applyBorder="1" applyAlignment="1">
      <alignment horizontal="center" vertical="center" wrapText="1" readingOrder="2"/>
    </xf>
    <xf numFmtId="0" fontId="13" fillId="7" borderId="6" xfId="0" applyFont="1" applyFill="1" applyBorder="1" applyAlignment="1">
      <alignment horizontal="center" vertical="center" wrapText="1" readingOrder="2"/>
    </xf>
    <xf numFmtId="0" fontId="14" fillId="0" borderId="3" xfId="0" applyFont="1" applyBorder="1" applyAlignment="1">
      <alignment horizontal="center"/>
    </xf>
    <xf numFmtId="0" fontId="15" fillId="8" borderId="0" xfId="0" applyFont="1" applyFill="1" applyAlignment="1">
      <alignment horizontal="center" vertical="center" wrapText="1" readingOrder="2"/>
    </xf>
    <xf numFmtId="0" fontId="15" fillId="8" borderId="1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B92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74179231680454"/>
          <c:y val="0.14575991680285247"/>
          <c:w val="0.43554788462878491"/>
          <c:h val="0.89811271232605361"/>
        </c:manualLayout>
      </c:layout>
      <c:radarChart>
        <c:radarStyle val="marker"/>
        <c:varyColors val="0"/>
        <c:ser>
          <c:idx val="3"/>
          <c:order val="3"/>
          <c:tx>
            <c:strRef>
              <c:f>'[8]نتيجة التحليل للبيئة الداخلية '!$E$5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062278839348902E-2"/>
                  <c:y val="-5.76513256212226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19-4975-B9B7-240A14AED4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'[8]نتيجة التحليل للبيئة الداخلية '!$A$6:$A$14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cat>
          <c:val>
            <c:numRef>
              <c:f>'[8]نتيجة التحليل للبيئة الداخلية '!$E$6:$E$14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9-4975-B9B7-240A14AED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157480"/>
        <c:axId val="492156168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'[8]نتيجة التحليل للبيئة الداخلية '!$B$5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'[8]نتيجة التحليل للبيئة الداخلية '!$A$6:$A$14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'[8]نتيجة التحليل للبيئة الداخلية '!$B$6:$B$14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B19-4975-B9B7-240A14AED460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'[8]نتيجة التحليل للبيئة الداخلية '!$C$5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'[8]نتيجة التحليل للبيئة الداخلية '!$A$6:$A$14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'[8]نتيجة التحليل للبيئة الداخلية '!$C$6:$C$14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B19-4975-B9B7-240A14AED460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'[8]نتيجة التحليل للبيئة الداخلية '!$D$5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'[8]نتيجة التحليل للبيئة الداخلية '!$A$6:$A$14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'[8]نتيجة التحليل للبيئة الداخلية '!$D$6:$D$14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B19-4975-B9B7-240A14AED460}"/>
                  </c:ext>
                </c:extLst>
              </c15:ser>
            </c15:filteredRadarSeries>
          </c:ext>
        </c:extLst>
      </c:radarChart>
      <c:catAx>
        <c:axId val="492157480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 Qabas Light" panose="00000400000000000000" pitchFamily="2" charset="-78"/>
                <a:ea typeface="+mn-ea"/>
                <a:cs typeface="Al Qabas Light" panose="00000400000000000000" pitchFamily="2" charset="-78"/>
              </a:defRPr>
            </a:pPr>
            <a:endParaRPr lang="en-US"/>
          </a:p>
        </c:txPr>
        <c:crossAx val="492156168"/>
        <c:crosses val="autoZero"/>
        <c:auto val="1"/>
        <c:lblAlgn val="ctr"/>
        <c:lblOffset val="100"/>
        <c:noMultiLvlLbl val="0"/>
      </c:catAx>
      <c:valAx>
        <c:axId val="49215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157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14</xdr:col>
      <xdr:colOff>603248</xdr:colOff>
      <xdr:row>29</xdr:row>
      <xdr:rowOff>158750</xdr:rowOff>
    </xdr:to>
    <xdr:graphicFrame macro="">
      <xdr:nvGraphicFramePr>
        <xdr:cNvPr id="2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75;&#1604;&#1578;&#1581;&#1604;&#1610;&#1604;%20&#1575;&#1604;&#1605;&#1575;&#1604;&#1610;%20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605;&#1587;&#1603;%20&#1575;&#1604;&#1583;&#1601;&#1575;&#1578;&#1585;%20&#1575;&#1604;&#1605;&#1581;&#1575;&#1587;&#1576;&#1610;&#1577;%20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73;&#1583;&#1575;&#1585;&#1577;%20&#1575;&#1604;&#1605;&#1610;&#1586;&#1575;&#1606;&#1610;&#1577;%2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605;&#1585;&#1575;&#1602;&#1576;&#1577;%20&#1575;&#1604;&#1578;&#1603;&#1575;&#1604;&#1610;&#1601;%2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87;&#1610;&#1575;&#1587;&#1577;%20&#1575;&#1604;&#1575;&#1574;&#1578;&#1605;&#1575;&#1606;%20&#1608;&#1580;&#1605;&#1593;%20&#1575;&#1604;&#1605;&#1575;&#1604;%2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75;&#1604;&#1578;&#1593;&#1575;&#1605;&#1604;%20&#1605;&#1593;%20&#1575;&#1604;&#1576;&#1606;&#1608;&#1603;%20&#1608;&#1575;&#1604;&#1575;&#1587;&#1578;&#1579;&#1605;&#1575;&#1585;%20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75;&#1604;&#1575;&#1583;&#1608;&#1575;&#1578;%20&#1575;&#1604;&#1605;&#1575;&#1604;&#1610;&#1577;%20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606;&#1578;&#1610;&#1580;&#1577;%20&#1575;&#1604;&#1578;&#1581;&#1604;&#1610;&#1604;%20&#1604;&#1604;&#1576;&#1610;&#1574;&#1577;%20&#1575;&#1604;&#1583;&#1575;&#1582;&#1604;&#1610;&#1577;%2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تحليل المالي 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سك الدفاتر المحاسبية 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إدارة الميزانية 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راقبة التكاليف 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سياسة الائتمان وجمع المال 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تعامل مع البنوك والاستثمار 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ادوات المالية 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نتيجة التحليل للبيئة الداخلية 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zoomScaleNormal="100" zoomScaleSheetLayoutView="100" workbookViewId="0">
      <selection activeCell="A16" sqref="A16"/>
    </sheetView>
  </sheetViews>
  <sheetFormatPr defaultColWidth="8.6640625" defaultRowHeight="13.8"/>
  <cols>
    <col min="1" max="1" width="59.5546875" style="1" customWidth="1"/>
    <col min="2" max="2" width="16.5546875" style="1" customWidth="1"/>
    <col min="3" max="3" width="15.55468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26.4">
      <c r="A5" s="29" t="s">
        <v>12</v>
      </c>
      <c r="B5" s="6" t="s">
        <v>0</v>
      </c>
      <c r="C5" s="7" t="s">
        <v>3</v>
      </c>
      <c r="D5" s="8" t="s">
        <v>5</v>
      </c>
      <c r="E5" s="19" t="s">
        <v>11</v>
      </c>
    </row>
    <row r="6" spans="1:5" ht="26.4">
      <c r="A6" s="29"/>
      <c r="B6" s="6" t="s">
        <v>1</v>
      </c>
      <c r="C6" s="7" t="s">
        <v>4</v>
      </c>
      <c r="D6" s="8" t="s">
        <v>6</v>
      </c>
      <c r="E6" s="19"/>
    </row>
    <row r="7" spans="1:5" ht="14.4" thickBot="1">
      <c r="A7" s="30"/>
      <c r="B7" s="9" t="s">
        <v>2</v>
      </c>
      <c r="C7" s="10"/>
      <c r="D7" s="11"/>
      <c r="E7" s="20"/>
    </row>
    <row r="8" spans="1:5" ht="27" thickBot="1">
      <c r="A8" s="31" t="s">
        <v>14</v>
      </c>
      <c r="B8" s="12">
        <v>1</v>
      </c>
      <c r="C8" s="12">
        <v>100</v>
      </c>
      <c r="D8" s="12">
        <v>0.7</v>
      </c>
      <c r="E8" s="12">
        <f>B8*C8*D8</f>
        <v>70</v>
      </c>
    </row>
    <row r="9" spans="1:5" ht="27" thickBot="1">
      <c r="A9" s="31" t="s">
        <v>15</v>
      </c>
      <c r="B9" s="12">
        <v>-1</v>
      </c>
      <c r="C9" s="12">
        <v>100</v>
      </c>
      <c r="D9" s="12">
        <v>0.8</v>
      </c>
      <c r="E9" s="12">
        <f t="shared" ref="E9:E12" si="0">B9*C9*D9</f>
        <v>-80</v>
      </c>
    </row>
    <row r="10" spans="1:5" ht="14.4" thickBot="1">
      <c r="A10" s="31" t="s">
        <v>16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14.4" thickBot="1">
      <c r="A11" s="31" t="s">
        <v>17</v>
      </c>
      <c r="B11" s="12">
        <v>1</v>
      </c>
      <c r="C11" s="12">
        <v>100</v>
      </c>
      <c r="D11" s="12">
        <v>1</v>
      </c>
      <c r="E11" s="12">
        <f t="shared" si="0"/>
        <v>100</v>
      </c>
    </row>
    <row r="12" spans="1:5" ht="14.4" thickBot="1">
      <c r="A12" s="31" t="s">
        <v>18</v>
      </c>
      <c r="B12" s="12">
        <v>-1</v>
      </c>
      <c r="C12" s="12">
        <v>100</v>
      </c>
      <c r="D12" s="12">
        <v>0.8</v>
      </c>
      <c r="E12" s="12">
        <f t="shared" si="0"/>
        <v>-80</v>
      </c>
    </row>
    <row r="13" spans="1:5" ht="27" thickBot="1">
      <c r="A13" s="31" t="s">
        <v>19</v>
      </c>
      <c r="B13" s="12">
        <v>1</v>
      </c>
      <c r="C13" s="12">
        <v>100</v>
      </c>
      <c r="D13" s="12">
        <v>1</v>
      </c>
      <c r="E13" s="12">
        <f t="shared" ref="E13" si="1">B13*C13*D13</f>
        <v>100</v>
      </c>
    </row>
    <row r="14" spans="1:5" ht="27" thickBot="1">
      <c r="A14" s="31" t="s">
        <v>20</v>
      </c>
      <c r="B14" s="12">
        <v>1</v>
      </c>
      <c r="C14" s="12">
        <v>100</v>
      </c>
      <c r="D14" s="12">
        <v>1</v>
      </c>
      <c r="E14" s="12">
        <f t="shared" ref="E14" si="2">B14*C14*D14</f>
        <v>100</v>
      </c>
    </row>
    <row r="15" spans="1:5" ht="14.4" thickBot="1">
      <c r="A15" s="14"/>
      <c r="B15" s="12"/>
      <c r="C15" s="12"/>
      <c r="D15" s="12"/>
      <c r="E15" s="12"/>
    </row>
    <row r="16" spans="1:5" ht="14.4" thickBot="1">
      <c r="A16" s="14"/>
      <c r="B16" s="12"/>
      <c r="C16" s="12"/>
      <c r="D16" s="12"/>
      <c r="E16" s="12"/>
    </row>
    <row r="17" spans="1:5" ht="14.4" thickBot="1">
      <c r="A17" s="14"/>
      <c r="B17" s="12"/>
      <c r="C17" s="12"/>
      <c r="D17" s="12"/>
      <c r="E17" s="12"/>
    </row>
    <row r="18" spans="1:5">
      <c r="A18" s="21" t="s">
        <v>7</v>
      </c>
      <c r="B18" s="21"/>
      <c r="C18" s="21"/>
      <c r="D18" s="21"/>
      <c r="E18" s="15">
        <f>SUM(E8:E17)</f>
        <v>310</v>
      </c>
    </row>
    <row r="19" spans="1:5">
      <c r="A19" s="22" t="s">
        <v>13</v>
      </c>
      <c r="B19" s="22"/>
      <c r="C19" s="22"/>
      <c r="D19" s="22"/>
      <c r="E19" s="17">
        <f>AVERAGE(E8:E17)</f>
        <v>44.285714285714285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rightToLeft="1" view="pageBreakPreview" zoomScale="115" zoomScaleNormal="100" zoomScaleSheetLayoutView="115" workbookViewId="0">
      <selection activeCell="A20" sqref="A20:D20"/>
    </sheetView>
  </sheetViews>
  <sheetFormatPr defaultColWidth="8.6640625" defaultRowHeight="13.8"/>
  <cols>
    <col min="1" max="1" width="61.6640625" style="1" customWidth="1"/>
    <col min="2" max="2" width="16.5546875" style="1" customWidth="1"/>
    <col min="3" max="3" width="15.55468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26.4">
      <c r="A5" s="29" t="s">
        <v>12</v>
      </c>
      <c r="B5" s="6" t="s">
        <v>0</v>
      </c>
      <c r="C5" s="7" t="s">
        <v>3</v>
      </c>
      <c r="D5" s="8" t="s">
        <v>5</v>
      </c>
      <c r="E5" s="19" t="s">
        <v>11</v>
      </c>
    </row>
    <row r="6" spans="1:5" ht="26.4">
      <c r="A6" s="29"/>
      <c r="B6" s="6" t="s">
        <v>1</v>
      </c>
      <c r="C6" s="7" t="s">
        <v>4</v>
      </c>
      <c r="D6" s="8" t="s">
        <v>6</v>
      </c>
      <c r="E6" s="19"/>
    </row>
    <row r="7" spans="1:5" ht="14.4" thickBot="1">
      <c r="A7" s="30"/>
      <c r="B7" s="9" t="s">
        <v>2</v>
      </c>
      <c r="C7" s="10"/>
      <c r="D7" s="11"/>
      <c r="E7" s="20"/>
    </row>
    <row r="8" spans="1:5" ht="14.4" thickBot="1">
      <c r="A8" s="32" t="s">
        <v>21</v>
      </c>
      <c r="B8" s="12">
        <v>1</v>
      </c>
      <c r="C8" s="12">
        <v>100</v>
      </c>
      <c r="D8" s="12">
        <v>1</v>
      </c>
      <c r="E8" s="12">
        <f>B8*C8*D8</f>
        <v>100</v>
      </c>
    </row>
    <row r="9" spans="1:5" ht="14.4" thickBot="1">
      <c r="A9" s="32" t="s">
        <v>22</v>
      </c>
      <c r="B9" s="12">
        <v>1</v>
      </c>
      <c r="C9" s="12">
        <v>100</v>
      </c>
      <c r="D9" s="12">
        <v>1</v>
      </c>
      <c r="E9" s="12">
        <f t="shared" ref="E9:E11" si="0">B9*C9*D9</f>
        <v>100</v>
      </c>
    </row>
    <row r="10" spans="1:5" ht="14.4" thickBot="1">
      <c r="A10" s="31" t="s">
        <v>23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14.4" thickBot="1">
      <c r="A11" s="31" t="s">
        <v>24</v>
      </c>
      <c r="B11" s="12">
        <v>1</v>
      </c>
      <c r="C11" s="12">
        <v>100</v>
      </c>
      <c r="D11" s="12">
        <v>1</v>
      </c>
      <c r="E11" s="12">
        <f t="shared" si="0"/>
        <v>100</v>
      </c>
    </row>
    <row r="12" spans="1:5" ht="14.4" thickBot="1">
      <c r="A12" s="31" t="s">
        <v>25</v>
      </c>
      <c r="B12" s="12">
        <v>1</v>
      </c>
      <c r="C12" s="12">
        <v>100</v>
      </c>
      <c r="D12" s="12">
        <v>1</v>
      </c>
      <c r="E12" s="12">
        <f t="shared" ref="E12" si="1">B12*C12*D12</f>
        <v>100</v>
      </c>
    </row>
    <row r="13" spans="1:5" ht="14.4" thickBot="1">
      <c r="A13" s="16"/>
      <c r="B13" s="12"/>
      <c r="C13" s="12"/>
      <c r="D13" s="12"/>
      <c r="E13" s="12"/>
    </row>
    <row r="14" spans="1:5" ht="14.4" thickBot="1">
      <c r="A14" s="16"/>
      <c r="B14" s="12"/>
      <c r="C14" s="12"/>
      <c r="D14" s="12"/>
      <c r="E14" s="12"/>
    </row>
    <row r="15" spans="1:5" ht="14.4" thickBot="1">
      <c r="A15" s="13"/>
      <c r="B15" s="12"/>
      <c r="C15" s="12"/>
      <c r="D15" s="12"/>
      <c r="E15" s="12"/>
    </row>
    <row r="16" spans="1:5" ht="14.4" thickBot="1">
      <c r="A16" s="13"/>
      <c r="B16" s="12"/>
      <c r="C16" s="12"/>
      <c r="D16" s="12"/>
      <c r="E16" s="12"/>
    </row>
    <row r="17" spans="1:5" ht="14.4" thickBot="1">
      <c r="A17" s="13"/>
      <c r="B17" s="12"/>
      <c r="C17" s="12"/>
      <c r="D17" s="12"/>
      <c r="E17" s="12"/>
    </row>
    <row r="18" spans="1:5" ht="14.4" thickBot="1">
      <c r="A18" s="13"/>
      <c r="B18" s="12"/>
      <c r="C18" s="12"/>
      <c r="D18" s="12"/>
      <c r="E18" s="12"/>
    </row>
    <row r="19" spans="1:5">
      <c r="A19" s="21" t="s">
        <v>7</v>
      </c>
      <c r="B19" s="21"/>
      <c r="C19" s="21"/>
      <c r="D19" s="21"/>
      <c r="E19" s="15">
        <f>SUM(E8:E18)</f>
        <v>500</v>
      </c>
    </row>
    <row r="20" spans="1:5">
      <c r="A20" s="22" t="s">
        <v>13</v>
      </c>
      <c r="B20" s="22"/>
      <c r="C20" s="22"/>
      <c r="D20" s="22"/>
      <c r="E20" s="17">
        <f>AVERAGE(E8:E18)</f>
        <v>100</v>
      </c>
    </row>
  </sheetData>
  <mergeCells count="4">
    <mergeCell ref="A5:A7"/>
    <mergeCell ref="E5:E7"/>
    <mergeCell ref="A19:D19"/>
    <mergeCell ref="A20:D20"/>
  </mergeCells>
  <pageMargins left="0.7" right="0.7" top="0.75" bottom="0.75" header="0.3" footer="0.3"/>
  <pageSetup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topLeftCell="A4" zoomScale="115" zoomScaleNormal="100" zoomScaleSheetLayoutView="115" workbookViewId="0">
      <selection activeCell="A19" sqref="A19:D19"/>
    </sheetView>
  </sheetViews>
  <sheetFormatPr defaultColWidth="8.6640625" defaultRowHeight="13.8"/>
  <cols>
    <col min="1" max="1" width="61.6640625" style="1" customWidth="1"/>
    <col min="2" max="2" width="16.5546875" style="1" customWidth="1"/>
    <col min="3" max="3" width="15.55468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26.4">
      <c r="A5" s="29" t="s">
        <v>12</v>
      </c>
      <c r="B5" s="6" t="s">
        <v>0</v>
      </c>
      <c r="C5" s="7" t="s">
        <v>3</v>
      </c>
      <c r="D5" s="8" t="s">
        <v>5</v>
      </c>
      <c r="E5" s="19" t="s">
        <v>11</v>
      </c>
    </row>
    <row r="6" spans="1:5" ht="26.4">
      <c r="A6" s="29"/>
      <c r="B6" s="6" t="s">
        <v>1</v>
      </c>
      <c r="C6" s="7" t="s">
        <v>4</v>
      </c>
      <c r="D6" s="8" t="s">
        <v>6</v>
      </c>
      <c r="E6" s="19"/>
    </row>
    <row r="7" spans="1:5" ht="14.4" thickBot="1">
      <c r="A7" s="30"/>
      <c r="B7" s="9" t="s">
        <v>2</v>
      </c>
      <c r="C7" s="10"/>
      <c r="D7" s="11"/>
      <c r="E7" s="20"/>
    </row>
    <row r="8" spans="1:5" ht="27" thickBot="1">
      <c r="A8" s="32" t="s">
        <v>26</v>
      </c>
      <c r="B8" s="12">
        <v>1</v>
      </c>
      <c r="C8" s="12">
        <v>100</v>
      </c>
      <c r="D8" s="12">
        <v>1</v>
      </c>
      <c r="E8" s="12">
        <f>B8*C8*D8</f>
        <v>100</v>
      </c>
    </row>
    <row r="9" spans="1:5" ht="14.4" thickBot="1">
      <c r="A9" s="32" t="s">
        <v>27</v>
      </c>
      <c r="B9" s="12">
        <v>1</v>
      </c>
      <c r="C9" s="12">
        <v>100</v>
      </c>
      <c r="D9" s="12">
        <v>1</v>
      </c>
      <c r="E9" s="12">
        <f t="shared" ref="E9:E11" si="0">B9*C9*D9</f>
        <v>100</v>
      </c>
    </row>
    <row r="10" spans="1:5" ht="27" thickBot="1">
      <c r="A10" s="32" t="s">
        <v>28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14.4" thickBot="1">
      <c r="A11" s="32" t="s">
        <v>29</v>
      </c>
      <c r="B11" s="12">
        <v>1</v>
      </c>
      <c r="C11" s="12">
        <v>100</v>
      </c>
      <c r="D11" s="12">
        <v>1</v>
      </c>
      <c r="E11" s="12">
        <f t="shared" si="0"/>
        <v>100</v>
      </c>
    </row>
    <row r="12" spans="1:5" ht="14.4" thickBot="1">
      <c r="A12" s="32" t="s">
        <v>30</v>
      </c>
      <c r="B12" s="12">
        <v>1</v>
      </c>
      <c r="C12" s="12">
        <v>100</v>
      </c>
      <c r="D12" s="12">
        <v>1</v>
      </c>
      <c r="E12" s="12">
        <f t="shared" ref="E12:E13" si="1">B12*C12*D12</f>
        <v>100</v>
      </c>
    </row>
    <row r="13" spans="1:5" ht="14.4" thickBot="1">
      <c r="A13" s="32" t="s">
        <v>31</v>
      </c>
      <c r="B13" s="12">
        <v>1</v>
      </c>
      <c r="C13" s="12">
        <v>100</v>
      </c>
      <c r="D13" s="12">
        <v>1</v>
      </c>
      <c r="E13" s="12">
        <f t="shared" si="1"/>
        <v>100</v>
      </c>
    </row>
    <row r="14" spans="1:5" ht="14.4" thickBot="1">
      <c r="A14" s="16"/>
      <c r="B14" s="12"/>
      <c r="C14" s="12"/>
      <c r="D14" s="12"/>
      <c r="E14" s="12"/>
    </row>
    <row r="15" spans="1:5" ht="14.4" thickBot="1">
      <c r="A15" s="14"/>
      <c r="B15" s="12"/>
      <c r="C15" s="12"/>
      <c r="D15" s="12"/>
      <c r="E15" s="12"/>
    </row>
    <row r="16" spans="1:5" ht="14.4" thickBot="1">
      <c r="A16" s="14"/>
      <c r="B16" s="12"/>
      <c r="C16" s="12"/>
      <c r="D16" s="12"/>
      <c r="E16" s="12"/>
    </row>
    <row r="17" spans="1:5" ht="14.4" thickBot="1">
      <c r="A17" s="14"/>
      <c r="B17" s="12"/>
      <c r="C17" s="12"/>
      <c r="D17" s="12"/>
      <c r="E17" s="12"/>
    </row>
    <row r="18" spans="1:5">
      <c r="A18" s="21" t="s">
        <v>7</v>
      </c>
      <c r="B18" s="21"/>
      <c r="C18" s="21"/>
      <c r="D18" s="21"/>
      <c r="E18" s="15">
        <f>SUM(E8:E12)</f>
        <v>500</v>
      </c>
    </row>
    <row r="19" spans="1:5">
      <c r="A19" s="22" t="s">
        <v>13</v>
      </c>
      <c r="B19" s="22"/>
      <c r="C19" s="22"/>
      <c r="D19" s="22"/>
      <c r="E19" s="15">
        <f>AVERAGE(E8:E12)</f>
        <v>100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topLeftCell="A4" zoomScale="115" zoomScaleNormal="100" zoomScaleSheetLayoutView="115" workbookViewId="0">
      <selection activeCell="A19" sqref="A19:D19"/>
    </sheetView>
  </sheetViews>
  <sheetFormatPr defaultColWidth="8.6640625" defaultRowHeight="13.8"/>
  <cols>
    <col min="1" max="1" width="61.6640625" style="1" customWidth="1"/>
    <col min="2" max="2" width="16.5546875" style="1" customWidth="1"/>
    <col min="3" max="3" width="15.55468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26.4">
      <c r="A5" s="29" t="s">
        <v>12</v>
      </c>
      <c r="B5" s="6" t="s">
        <v>0</v>
      </c>
      <c r="C5" s="7" t="s">
        <v>3</v>
      </c>
      <c r="D5" s="8" t="s">
        <v>5</v>
      </c>
      <c r="E5" s="19" t="s">
        <v>11</v>
      </c>
    </row>
    <row r="6" spans="1:5" ht="26.4">
      <c r="A6" s="29"/>
      <c r="B6" s="6" t="s">
        <v>1</v>
      </c>
      <c r="C6" s="7" t="s">
        <v>4</v>
      </c>
      <c r="D6" s="8" t="s">
        <v>6</v>
      </c>
      <c r="E6" s="19"/>
    </row>
    <row r="7" spans="1:5" ht="14.4" thickBot="1">
      <c r="A7" s="30"/>
      <c r="B7" s="9" t="s">
        <v>2</v>
      </c>
      <c r="C7" s="10"/>
      <c r="D7" s="11"/>
      <c r="E7" s="20"/>
    </row>
    <row r="8" spans="1:5" ht="14.4" thickBot="1">
      <c r="A8" s="31" t="s">
        <v>32</v>
      </c>
      <c r="B8" s="12">
        <v>-1</v>
      </c>
      <c r="C8" s="12">
        <v>100</v>
      </c>
      <c r="D8" s="12">
        <v>0.9</v>
      </c>
      <c r="E8" s="12">
        <f>B8*C8*D8</f>
        <v>-90</v>
      </c>
    </row>
    <row r="9" spans="1:5" ht="27" thickBot="1">
      <c r="A9" s="31" t="s">
        <v>33</v>
      </c>
      <c r="B9" s="12">
        <v>1</v>
      </c>
      <c r="C9" s="12">
        <v>100</v>
      </c>
      <c r="D9" s="12">
        <v>0.8</v>
      </c>
      <c r="E9" s="12">
        <f t="shared" ref="E9:E12" si="0">B9*C9*D9</f>
        <v>80</v>
      </c>
    </row>
    <row r="10" spans="1:5" ht="14.4" thickBot="1">
      <c r="A10" s="31" t="s">
        <v>34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14.4" thickBot="1">
      <c r="A11" s="31" t="s">
        <v>35</v>
      </c>
      <c r="B11" s="12">
        <v>1</v>
      </c>
      <c r="C11" s="12">
        <v>100</v>
      </c>
      <c r="D11" s="12">
        <v>1</v>
      </c>
      <c r="E11" s="12">
        <f t="shared" si="0"/>
        <v>100</v>
      </c>
    </row>
    <row r="12" spans="1:5" ht="14.4" thickBot="1">
      <c r="A12" s="31" t="s">
        <v>36</v>
      </c>
      <c r="B12" s="12">
        <v>1</v>
      </c>
      <c r="C12" s="12">
        <v>100</v>
      </c>
      <c r="D12" s="12">
        <v>0.7</v>
      </c>
      <c r="E12" s="12">
        <f t="shared" si="0"/>
        <v>70</v>
      </c>
    </row>
    <row r="13" spans="1:5" ht="14.4" thickBot="1">
      <c r="A13" s="16"/>
      <c r="B13" s="12"/>
      <c r="C13" s="12"/>
      <c r="D13" s="12"/>
      <c r="E13" s="12"/>
    </row>
    <row r="14" spans="1:5" ht="14.4" thickBot="1">
      <c r="A14" s="16"/>
      <c r="B14" s="12"/>
      <c r="C14" s="12"/>
      <c r="D14" s="12"/>
      <c r="E14" s="12"/>
    </row>
    <row r="15" spans="1:5" ht="14.4" thickBot="1">
      <c r="A15" s="14"/>
      <c r="B15" s="12"/>
      <c r="C15" s="12"/>
      <c r="D15" s="12"/>
      <c r="E15" s="12"/>
    </row>
    <row r="16" spans="1:5" ht="14.4" thickBot="1">
      <c r="A16" s="14"/>
      <c r="B16" s="12"/>
      <c r="C16" s="12"/>
      <c r="D16" s="12"/>
      <c r="E16" s="12"/>
    </row>
    <row r="17" spans="1:5" ht="14.4" thickBot="1">
      <c r="A17" s="14"/>
      <c r="B17" s="12"/>
      <c r="C17" s="12"/>
      <c r="D17" s="12"/>
      <c r="E17" s="12"/>
    </row>
    <row r="18" spans="1:5">
      <c r="A18" s="21" t="s">
        <v>7</v>
      </c>
      <c r="B18" s="21"/>
      <c r="C18" s="21"/>
      <c r="D18" s="21"/>
      <c r="E18" s="15">
        <f>SUM(E8:E17)</f>
        <v>260</v>
      </c>
    </row>
    <row r="19" spans="1:5">
      <c r="A19" s="22" t="s">
        <v>13</v>
      </c>
      <c r="B19" s="22"/>
      <c r="C19" s="22"/>
      <c r="D19" s="22"/>
      <c r="E19" s="15">
        <f>AVERAGE(E8:E17)</f>
        <v>52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topLeftCell="A4" zoomScale="115" zoomScaleNormal="100" zoomScaleSheetLayoutView="115" workbookViewId="0">
      <selection activeCell="A19" sqref="A19:D19"/>
    </sheetView>
  </sheetViews>
  <sheetFormatPr defaultColWidth="8.6640625" defaultRowHeight="13.8"/>
  <cols>
    <col min="1" max="1" width="61.6640625" style="1" customWidth="1"/>
    <col min="2" max="2" width="16.5546875" style="1" customWidth="1"/>
    <col min="3" max="3" width="15.55468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26.4">
      <c r="A5" s="29" t="s">
        <v>12</v>
      </c>
      <c r="B5" s="6" t="s">
        <v>0</v>
      </c>
      <c r="C5" s="7" t="s">
        <v>3</v>
      </c>
      <c r="D5" s="8" t="s">
        <v>5</v>
      </c>
      <c r="E5" s="19" t="s">
        <v>11</v>
      </c>
    </row>
    <row r="6" spans="1:5" ht="26.4">
      <c r="A6" s="29"/>
      <c r="B6" s="6" t="s">
        <v>1</v>
      </c>
      <c r="C6" s="7" t="s">
        <v>4</v>
      </c>
      <c r="D6" s="8" t="s">
        <v>6</v>
      </c>
      <c r="E6" s="19"/>
    </row>
    <row r="7" spans="1:5" ht="14.4" thickBot="1">
      <c r="A7" s="30"/>
      <c r="B7" s="9" t="s">
        <v>2</v>
      </c>
      <c r="C7" s="10"/>
      <c r="D7" s="11"/>
      <c r="E7" s="20"/>
    </row>
    <row r="8" spans="1:5" ht="14.4" thickBot="1">
      <c r="A8" s="31" t="s">
        <v>37</v>
      </c>
      <c r="B8" s="12">
        <v>1</v>
      </c>
      <c r="C8" s="12">
        <v>100</v>
      </c>
      <c r="D8" s="12">
        <v>1</v>
      </c>
      <c r="E8" s="12">
        <f>B8*C8*D8</f>
        <v>100</v>
      </c>
    </row>
    <row r="9" spans="1:5" ht="14.4" thickBot="1">
      <c r="A9" s="31" t="s">
        <v>38</v>
      </c>
      <c r="B9" s="12">
        <v>-1</v>
      </c>
      <c r="C9" s="12">
        <v>100</v>
      </c>
      <c r="D9" s="12">
        <v>0.8</v>
      </c>
      <c r="E9" s="12">
        <f t="shared" ref="E9:E10" si="0">B9*C9*D9</f>
        <v>-80</v>
      </c>
    </row>
    <row r="10" spans="1:5" ht="14.4" thickBot="1">
      <c r="A10" s="31" t="s">
        <v>39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27" thickBot="1">
      <c r="A11" s="31" t="s">
        <v>40</v>
      </c>
      <c r="B11" s="12">
        <v>1</v>
      </c>
      <c r="C11" s="12">
        <v>100</v>
      </c>
      <c r="D11" s="12">
        <v>1</v>
      </c>
      <c r="E11" s="12">
        <f t="shared" ref="E11:E12" si="1">B11*C11*D11</f>
        <v>100</v>
      </c>
    </row>
    <row r="12" spans="1:5" ht="27" thickBot="1">
      <c r="A12" s="31" t="s">
        <v>41</v>
      </c>
      <c r="B12" s="12">
        <v>1</v>
      </c>
      <c r="C12" s="12">
        <v>100</v>
      </c>
      <c r="D12" s="12">
        <v>1</v>
      </c>
      <c r="E12" s="12">
        <f t="shared" si="1"/>
        <v>100</v>
      </c>
    </row>
    <row r="13" spans="1:5" ht="14.4" thickBot="1">
      <c r="A13" s="31" t="s">
        <v>42</v>
      </c>
      <c r="B13" s="12">
        <v>1</v>
      </c>
      <c r="C13" s="12">
        <v>100</v>
      </c>
      <c r="D13" s="12">
        <v>1</v>
      </c>
      <c r="E13" s="12">
        <f t="shared" ref="E13:E15" si="2">B13*C13*D13</f>
        <v>100</v>
      </c>
    </row>
    <row r="14" spans="1:5" ht="14.4" thickBot="1">
      <c r="A14" s="31" t="s">
        <v>43</v>
      </c>
      <c r="B14" s="12">
        <v>1</v>
      </c>
      <c r="C14" s="12">
        <v>100</v>
      </c>
      <c r="D14" s="12">
        <v>1</v>
      </c>
      <c r="E14" s="12">
        <f t="shared" si="2"/>
        <v>100</v>
      </c>
    </row>
    <row r="15" spans="1:5" ht="14.4" thickBot="1">
      <c r="A15" s="31" t="s">
        <v>8</v>
      </c>
      <c r="B15" s="12">
        <v>1</v>
      </c>
      <c r="C15" s="12">
        <v>100</v>
      </c>
      <c r="D15" s="12">
        <v>1</v>
      </c>
      <c r="E15" s="12">
        <f t="shared" si="2"/>
        <v>100</v>
      </c>
    </row>
    <row r="16" spans="1:5" ht="14.4" thickBot="1">
      <c r="A16" s="18"/>
      <c r="B16" s="12"/>
      <c r="C16" s="12"/>
      <c r="D16" s="12"/>
      <c r="E16" s="12"/>
    </row>
    <row r="17" spans="1:5" ht="14.4" thickBot="1">
      <c r="A17" s="14"/>
      <c r="B17" s="12"/>
      <c r="C17" s="12"/>
      <c r="D17" s="12"/>
      <c r="E17" s="12"/>
    </row>
    <row r="18" spans="1:5">
      <c r="A18" s="21" t="s">
        <v>7</v>
      </c>
      <c r="B18" s="21"/>
      <c r="C18" s="21"/>
      <c r="D18" s="21"/>
      <c r="E18" s="15">
        <f>SUM(E8:E17)</f>
        <v>620</v>
      </c>
    </row>
    <row r="19" spans="1:5">
      <c r="A19" s="22" t="s">
        <v>13</v>
      </c>
      <c r="B19" s="22"/>
      <c r="C19" s="22"/>
      <c r="D19" s="22"/>
      <c r="E19" s="15">
        <f>AVERAGE(E8:E17)</f>
        <v>77.5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rightToLeft="1" view="pageBreakPreview" topLeftCell="A4" zoomScale="115" zoomScaleNormal="100" zoomScaleSheetLayoutView="115" workbookViewId="0">
      <selection activeCell="A17" sqref="A17"/>
    </sheetView>
  </sheetViews>
  <sheetFormatPr defaultColWidth="8.6640625" defaultRowHeight="13.8"/>
  <cols>
    <col min="1" max="1" width="61.6640625" style="1" customWidth="1"/>
    <col min="2" max="2" width="16.5546875" style="1" customWidth="1"/>
    <col min="3" max="3" width="15.55468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26.4">
      <c r="A5" s="29" t="s">
        <v>12</v>
      </c>
      <c r="B5" s="6" t="s">
        <v>0</v>
      </c>
      <c r="C5" s="7" t="s">
        <v>3</v>
      </c>
      <c r="D5" s="8" t="s">
        <v>5</v>
      </c>
      <c r="E5" s="19" t="s">
        <v>11</v>
      </c>
    </row>
    <row r="6" spans="1:5" ht="26.4">
      <c r="A6" s="29"/>
      <c r="B6" s="6" t="s">
        <v>1</v>
      </c>
      <c r="C6" s="7" t="s">
        <v>4</v>
      </c>
      <c r="D6" s="8" t="s">
        <v>6</v>
      </c>
      <c r="E6" s="19"/>
    </row>
    <row r="7" spans="1:5" ht="14.4" thickBot="1">
      <c r="A7" s="30"/>
      <c r="B7" s="9" t="s">
        <v>2</v>
      </c>
      <c r="C7" s="10"/>
      <c r="D7" s="11"/>
      <c r="E7" s="20"/>
    </row>
    <row r="8" spans="1:5" ht="14.4" thickBot="1">
      <c r="A8" s="31" t="s">
        <v>44</v>
      </c>
      <c r="B8" s="12">
        <v>1</v>
      </c>
      <c r="C8" s="12">
        <v>100</v>
      </c>
      <c r="D8" s="12">
        <v>1</v>
      </c>
      <c r="E8" s="12">
        <f>B8*C8*D8</f>
        <v>100</v>
      </c>
    </row>
    <row r="9" spans="1:5" ht="14.4" thickBot="1">
      <c r="A9" s="31" t="s">
        <v>45</v>
      </c>
      <c r="B9" s="12">
        <v>1</v>
      </c>
      <c r="C9" s="12">
        <v>100</v>
      </c>
      <c r="D9" s="12">
        <v>1</v>
      </c>
      <c r="E9" s="12">
        <f t="shared" ref="E9:E13" si="0">B9*C9*D9</f>
        <v>100</v>
      </c>
    </row>
    <row r="10" spans="1:5" ht="14.4" thickBot="1">
      <c r="A10" s="31" t="s">
        <v>46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14.4" thickBot="1">
      <c r="A11" s="31" t="s">
        <v>47</v>
      </c>
      <c r="B11" s="12">
        <v>1</v>
      </c>
      <c r="C11" s="12">
        <v>100</v>
      </c>
      <c r="D11" s="12">
        <v>1</v>
      </c>
      <c r="E11" s="12">
        <f t="shared" si="0"/>
        <v>100</v>
      </c>
    </row>
    <row r="12" spans="1:5" ht="14.4" thickBot="1">
      <c r="A12" s="31" t="s">
        <v>48</v>
      </c>
      <c r="B12" s="12">
        <v>1</v>
      </c>
      <c r="C12" s="12">
        <v>100</v>
      </c>
      <c r="D12" s="12">
        <v>1</v>
      </c>
      <c r="E12" s="12">
        <f t="shared" si="0"/>
        <v>100</v>
      </c>
    </row>
    <row r="13" spans="1:5" ht="27" thickBot="1">
      <c r="A13" s="31" t="s">
        <v>49</v>
      </c>
      <c r="B13" s="12">
        <v>1</v>
      </c>
      <c r="C13" s="12">
        <v>100</v>
      </c>
      <c r="D13" s="12">
        <v>1</v>
      </c>
      <c r="E13" s="12">
        <f t="shared" si="0"/>
        <v>100</v>
      </c>
    </row>
    <row r="14" spans="1:5" ht="27" thickBot="1">
      <c r="A14" s="31" t="s">
        <v>50</v>
      </c>
      <c r="B14" s="12">
        <v>1</v>
      </c>
      <c r="C14" s="12">
        <v>100</v>
      </c>
      <c r="D14" s="12">
        <v>1</v>
      </c>
      <c r="E14" s="12">
        <f t="shared" ref="E14" si="1">B14*C14*D14</f>
        <v>100</v>
      </c>
    </row>
    <row r="15" spans="1:5" ht="14.4" thickBot="1">
      <c r="A15" s="13"/>
      <c r="B15" s="12"/>
      <c r="C15" s="12"/>
      <c r="D15" s="12"/>
      <c r="E15" s="12"/>
    </row>
    <row r="16" spans="1:5" ht="14.4" thickBot="1">
      <c r="A16" s="13"/>
      <c r="B16" s="12"/>
      <c r="C16" s="12"/>
      <c r="D16" s="12"/>
      <c r="E16" s="12"/>
    </row>
    <row r="17" spans="1:5" ht="14.4" thickBot="1">
      <c r="A17" s="13"/>
      <c r="B17" s="12"/>
      <c r="C17" s="12"/>
      <c r="D17" s="12"/>
      <c r="E17" s="12"/>
    </row>
    <row r="18" spans="1:5" ht="14.4" thickBot="1">
      <c r="A18" s="13"/>
      <c r="B18" s="12"/>
      <c r="C18" s="12"/>
      <c r="D18" s="12"/>
      <c r="E18" s="12"/>
    </row>
    <row r="19" spans="1:5">
      <c r="A19" s="21" t="s">
        <v>7</v>
      </c>
      <c r="B19" s="21"/>
      <c r="C19" s="21"/>
      <c r="D19" s="21"/>
      <c r="E19" s="15">
        <f>SUM(E8:E18)</f>
        <v>700</v>
      </c>
    </row>
    <row r="20" spans="1:5">
      <c r="A20" s="22" t="s">
        <v>13</v>
      </c>
      <c r="B20" s="22"/>
      <c r="C20" s="22"/>
      <c r="D20" s="22"/>
      <c r="E20" s="17">
        <f>AVERAGE(E8:E18)</f>
        <v>100</v>
      </c>
    </row>
  </sheetData>
  <mergeCells count="4">
    <mergeCell ref="A5:A7"/>
    <mergeCell ref="E5:E7"/>
    <mergeCell ref="A19:D19"/>
    <mergeCell ref="A20:D20"/>
  </mergeCells>
  <pageMargins left="0.7" right="0.7" top="0.75" bottom="0.75" header="0.3" footer="0.3"/>
  <pageSetup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rightToLeft="1" view="pageBreakPreview" zoomScale="115" zoomScaleNormal="100" zoomScaleSheetLayoutView="115" workbookViewId="0">
      <selection activeCell="A20" sqref="A20:D20"/>
    </sheetView>
  </sheetViews>
  <sheetFormatPr defaultColWidth="8.6640625" defaultRowHeight="13.8"/>
  <cols>
    <col min="1" max="1" width="61.6640625" style="1" customWidth="1"/>
    <col min="2" max="2" width="16.5546875" style="1" customWidth="1"/>
    <col min="3" max="3" width="15.55468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26.4">
      <c r="A5" s="29" t="s">
        <v>12</v>
      </c>
      <c r="B5" s="6" t="s">
        <v>0</v>
      </c>
      <c r="C5" s="7" t="s">
        <v>3</v>
      </c>
      <c r="D5" s="8" t="s">
        <v>5</v>
      </c>
      <c r="E5" s="19" t="s">
        <v>11</v>
      </c>
    </row>
    <row r="6" spans="1:5" ht="26.4">
      <c r="A6" s="29"/>
      <c r="B6" s="6" t="s">
        <v>1</v>
      </c>
      <c r="C6" s="7" t="s">
        <v>4</v>
      </c>
      <c r="D6" s="8" t="s">
        <v>6</v>
      </c>
      <c r="E6" s="19"/>
    </row>
    <row r="7" spans="1:5" ht="14.4" thickBot="1">
      <c r="A7" s="30"/>
      <c r="B7" s="9" t="s">
        <v>2</v>
      </c>
      <c r="C7" s="10"/>
      <c r="D7" s="11"/>
      <c r="E7" s="20"/>
    </row>
    <row r="8" spans="1:5" ht="14.4" thickBot="1">
      <c r="A8" s="31" t="s">
        <v>51</v>
      </c>
      <c r="B8" s="12">
        <v>-1</v>
      </c>
      <c r="C8" s="12">
        <v>100</v>
      </c>
      <c r="D8" s="12">
        <v>1</v>
      </c>
      <c r="E8" s="12">
        <f>B8*C8*D8</f>
        <v>-100</v>
      </c>
    </row>
    <row r="9" spans="1:5" ht="14.4" thickBot="1">
      <c r="A9" s="31" t="s">
        <v>52</v>
      </c>
      <c r="B9" s="12">
        <v>1</v>
      </c>
      <c r="C9" s="12">
        <v>100</v>
      </c>
      <c r="D9" s="12">
        <v>1</v>
      </c>
      <c r="E9" s="12">
        <f t="shared" ref="E9:E13" si="0">B9*C9*D9</f>
        <v>100</v>
      </c>
    </row>
    <row r="10" spans="1:5" ht="14.4" thickBot="1">
      <c r="A10" s="31" t="s">
        <v>53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14.4" thickBot="1">
      <c r="A11" s="31" t="s">
        <v>54</v>
      </c>
      <c r="B11" s="12">
        <v>1</v>
      </c>
      <c r="C11" s="12">
        <v>100</v>
      </c>
      <c r="D11" s="12">
        <v>1</v>
      </c>
      <c r="E11" s="12">
        <f t="shared" si="0"/>
        <v>100</v>
      </c>
    </row>
    <row r="12" spans="1:5" ht="14.4" thickBot="1">
      <c r="A12" s="31" t="s">
        <v>55</v>
      </c>
      <c r="B12" s="12">
        <v>1</v>
      </c>
      <c r="C12" s="12">
        <v>100</v>
      </c>
      <c r="D12" s="12">
        <v>1</v>
      </c>
      <c r="E12" s="12">
        <f t="shared" si="0"/>
        <v>100</v>
      </c>
    </row>
    <row r="13" spans="1:5" ht="14.4" thickBot="1">
      <c r="A13" s="31" t="s">
        <v>9</v>
      </c>
      <c r="B13" s="12">
        <v>1</v>
      </c>
      <c r="C13" s="12">
        <v>100</v>
      </c>
      <c r="D13" s="12">
        <v>1</v>
      </c>
      <c r="E13" s="12">
        <f t="shared" si="0"/>
        <v>100</v>
      </c>
    </row>
    <row r="14" spans="1:5" ht="14.4" thickBot="1">
      <c r="A14" s="16"/>
      <c r="B14" s="12"/>
      <c r="C14" s="12"/>
      <c r="D14" s="12"/>
      <c r="E14" s="12"/>
    </row>
    <row r="15" spans="1:5" ht="14.4" thickBot="1">
      <c r="A15" s="13"/>
      <c r="B15" s="12"/>
      <c r="C15" s="12"/>
      <c r="D15" s="12"/>
      <c r="E15" s="12"/>
    </row>
    <row r="16" spans="1:5" ht="14.4" thickBot="1">
      <c r="A16" s="13"/>
      <c r="B16" s="12"/>
      <c r="C16" s="12"/>
      <c r="D16" s="12"/>
      <c r="E16" s="12"/>
    </row>
    <row r="17" spans="1:5" ht="14.4" thickBot="1">
      <c r="A17" s="13"/>
      <c r="B17" s="12"/>
      <c r="C17" s="12"/>
      <c r="D17" s="12"/>
      <c r="E17" s="12"/>
    </row>
    <row r="18" spans="1:5" ht="14.4" thickBot="1">
      <c r="A18" s="13"/>
      <c r="B18" s="12"/>
      <c r="C18" s="12"/>
      <c r="D18" s="12"/>
      <c r="E18" s="12"/>
    </row>
    <row r="19" spans="1:5">
      <c r="A19" s="21" t="s">
        <v>7</v>
      </c>
      <c r="B19" s="21"/>
      <c r="C19" s="21"/>
      <c r="D19" s="21"/>
      <c r="E19" s="15">
        <f>SUM(E8:E18)</f>
        <v>400</v>
      </c>
    </row>
    <row r="20" spans="1:5">
      <c r="A20" s="22" t="s">
        <v>13</v>
      </c>
      <c r="B20" s="22"/>
      <c r="C20" s="22"/>
      <c r="D20" s="22"/>
      <c r="E20" s="17">
        <f>AVERAGE(E8:E18)</f>
        <v>66.666666666666671</v>
      </c>
    </row>
  </sheetData>
  <mergeCells count="4">
    <mergeCell ref="A5:A7"/>
    <mergeCell ref="E5:E7"/>
    <mergeCell ref="A19:D19"/>
    <mergeCell ref="A20:D20"/>
  </mergeCells>
  <pageMargins left="0.7" right="0.7" top="0.75" bottom="0.75" header="0.3" footer="0.3"/>
  <pageSetup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rightToLeft="1" view="pageBreakPreview" zoomScaleNormal="100" zoomScaleSheetLayoutView="100" workbookViewId="0">
      <selection activeCell="A21" sqref="A21"/>
    </sheetView>
  </sheetViews>
  <sheetFormatPr defaultColWidth="8.6640625" defaultRowHeight="13.8"/>
  <cols>
    <col min="1" max="1" width="53.5546875" style="1" customWidth="1"/>
    <col min="2" max="2" width="16.6640625" style="1" customWidth="1"/>
    <col min="3" max="3" width="10.1093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14.4" customHeight="1">
      <c r="A5" s="37" t="s">
        <v>12</v>
      </c>
      <c r="B5" s="37"/>
      <c r="C5" s="37"/>
      <c r="D5" s="37"/>
      <c r="E5" s="23" t="s">
        <v>11</v>
      </c>
    </row>
    <row r="6" spans="1:5" ht="14.4" customHeight="1">
      <c r="A6" s="37"/>
      <c r="B6" s="37"/>
      <c r="C6" s="37"/>
      <c r="D6" s="37"/>
      <c r="E6" s="23"/>
    </row>
    <row r="7" spans="1:5" ht="15" customHeight="1" thickBot="1">
      <c r="A7" s="38"/>
      <c r="B7" s="38"/>
      <c r="C7" s="38"/>
      <c r="D7" s="38"/>
      <c r="E7" s="24"/>
    </row>
    <row r="8" spans="1:5" ht="15.6" thickBot="1">
      <c r="A8" s="33" t="s">
        <v>56</v>
      </c>
      <c r="B8" s="34"/>
      <c r="C8" s="34"/>
      <c r="D8" s="35"/>
      <c r="E8" s="4">
        <f>'[1]التحليل المالي '!E19</f>
        <v>44.285714285714285</v>
      </c>
    </row>
    <row r="9" spans="1:5" ht="15.6" thickBot="1">
      <c r="A9" s="26" t="s">
        <v>10</v>
      </c>
      <c r="B9" s="27"/>
      <c r="C9" s="27"/>
      <c r="D9" s="28"/>
      <c r="E9" s="4">
        <f>'[2]مسك الدفاتر المحاسبية '!E20</f>
        <v>100</v>
      </c>
    </row>
    <row r="10" spans="1:5" ht="15.6" thickBot="1">
      <c r="A10" s="26" t="s">
        <v>57</v>
      </c>
      <c r="B10" s="27"/>
      <c r="C10" s="27"/>
      <c r="D10" s="28"/>
      <c r="E10" s="4">
        <f>'[3]إدارة الميزانية '!E19</f>
        <v>100</v>
      </c>
    </row>
    <row r="11" spans="1:5" ht="15.6" thickBot="1">
      <c r="A11" s="26" t="s">
        <v>58</v>
      </c>
      <c r="B11" s="27"/>
      <c r="C11" s="27"/>
      <c r="D11" s="28"/>
      <c r="E11" s="4">
        <f>'[4]مراقبة التكاليف '!E19</f>
        <v>52</v>
      </c>
    </row>
    <row r="12" spans="1:5" ht="15.6" thickBot="1">
      <c r="A12" s="26" t="s">
        <v>59</v>
      </c>
      <c r="B12" s="27"/>
      <c r="C12" s="27"/>
      <c r="D12" s="28"/>
      <c r="E12" s="4">
        <f>'[5]سياسة الائتمان وجمع المال '!E19</f>
        <v>77.5</v>
      </c>
    </row>
    <row r="13" spans="1:5" ht="15.6" thickBot="1">
      <c r="A13" s="26" t="s">
        <v>60</v>
      </c>
      <c r="B13" s="27"/>
      <c r="C13" s="27"/>
      <c r="D13" s="28"/>
      <c r="E13" s="4">
        <f>'[6]التعامل مع البنوك والاستثمار '!E20</f>
        <v>100</v>
      </c>
    </row>
    <row r="14" spans="1:5" ht="15.6" thickBot="1">
      <c r="A14" s="26" t="s">
        <v>61</v>
      </c>
      <c r="B14" s="27"/>
      <c r="C14" s="27"/>
      <c r="D14" s="28"/>
      <c r="E14" s="4">
        <f>'[7]الادوات المالية '!E20</f>
        <v>66.666666666666671</v>
      </c>
    </row>
    <row r="15" spans="1:5">
      <c r="A15" s="36" t="s">
        <v>7</v>
      </c>
      <c r="B15" s="36"/>
      <c r="C15" s="36"/>
      <c r="D15" s="36"/>
      <c r="E15" s="2">
        <f>SUM(E8:E14)</f>
        <v>540.45238095238096</v>
      </c>
    </row>
    <row r="16" spans="1:5">
      <c r="A16" s="25" t="s">
        <v>13</v>
      </c>
      <c r="B16" s="25"/>
      <c r="C16" s="25"/>
      <c r="D16" s="25"/>
      <c r="E16" s="3">
        <f>AVERAGE(E8:E14)</f>
        <v>77.207482993197274</v>
      </c>
    </row>
  </sheetData>
  <mergeCells count="11">
    <mergeCell ref="A5:D7"/>
    <mergeCell ref="E5:E7"/>
    <mergeCell ref="A15:D15"/>
    <mergeCell ref="A16:D16"/>
    <mergeCell ref="A8:D8"/>
    <mergeCell ref="A9:D9"/>
    <mergeCell ref="A10:D10"/>
    <mergeCell ref="A11:D11"/>
    <mergeCell ref="A12:D12"/>
    <mergeCell ref="A13:D13"/>
    <mergeCell ref="A14:D14"/>
  </mergeCells>
  <pageMargins left="0.7" right="0.7" top="0.75" bottom="0.75" header="0.3" footer="0.3"/>
  <pageSetup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view="pageBreakPreview" zoomScale="70" zoomScaleNormal="100" zoomScaleSheetLayoutView="70" workbookViewId="0">
      <selection activeCell="V13" sqref="V13"/>
    </sheetView>
  </sheetViews>
  <sheetFormatPr defaultRowHeight="14.4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 Financial Analysis</vt:lpstr>
      <vt:lpstr> Bookkeeping</vt:lpstr>
      <vt:lpstr> Budget Management</vt:lpstr>
      <vt:lpstr> Cost Control</vt:lpstr>
      <vt:lpstr>Credit and Fundraising Policy</vt:lpstr>
      <vt:lpstr>Dealing with Banks &amp; Inv. Costs</vt:lpstr>
      <vt:lpstr>Using Financial Instruments</vt:lpstr>
      <vt:lpstr> The Analysis Results </vt:lpstr>
      <vt:lpstr> Chart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Hisham</dc:creator>
  <cp:lastModifiedBy>Abdulnasser</cp:lastModifiedBy>
  <dcterms:created xsi:type="dcterms:W3CDTF">2023-04-14T23:06:09Z</dcterms:created>
  <dcterms:modified xsi:type="dcterms:W3CDTF">2023-10-19T07:55:17Z</dcterms:modified>
</cp:coreProperties>
</file>