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dulnasser.TAGI\Desktop\Ebtekar\الترجمة\قبل المراجعة\ترجمة الجزء الثالث من ابتكار\الجلسة الرابعة\"/>
    </mc:Choice>
  </mc:AlternateContent>
  <bookViews>
    <workbookView xWindow="0" yWindow="0" windowWidth="19200" windowHeight="6660" tabRatio="841" firstSheet="3" activeTab="12"/>
  </bookViews>
  <sheets>
    <sheet name=" Political Environment" sheetId="1" r:id="rId1"/>
    <sheet name=" Economical" sheetId="2" r:id="rId2"/>
    <sheet name=" Social" sheetId="3" r:id="rId3"/>
    <sheet name=" Technological" sheetId="4" r:id="rId4"/>
    <sheet name=" Environmental" sheetId="5" r:id="rId5"/>
    <sheet name=" Legal" sheetId="14" r:id="rId6"/>
    <sheet name="Competitors" sheetId="8" r:id="rId7"/>
    <sheet name="New Entrants" sheetId="9" r:id="rId8"/>
    <sheet name=" Buyers Power" sheetId="10" r:id="rId9"/>
    <sheet name=" Suppliers Power" sheetId="11" r:id="rId10"/>
    <sheet name="Substitute Products" sheetId="12" r:id="rId11"/>
    <sheet name=" The Analysis Results of the Ex" sheetId="6" r:id="rId12"/>
    <sheet name=" Chart" sheetId="15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9" i="1"/>
  <c r="E8" i="6"/>
  <c r="E8" i="2"/>
  <c r="E9" i="2"/>
  <c r="E10" i="2"/>
  <c r="E11" i="2"/>
  <c r="E12" i="2"/>
  <c r="E13" i="2"/>
  <c r="E14" i="2"/>
  <c r="E15" i="2"/>
  <c r="E16" i="2"/>
  <c r="E17" i="2"/>
  <c r="E19" i="2"/>
  <c r="E9" i="6"/>
  <c r="E8" i="3"/>
  <c r="E9" i="3"/>
  <c r="E10" i="3"/>
  <c r="E11" i="3"/>
  <c r="E12" i="3"/>
  <c r="E13" i="3"/>
  <c r="E14" i="3"/>
  <c r="E15" i="3"/>
  <c r="E19" i="3"/>
  <c r="E10" i="6"/>
  <c r="E8" i="4"/>
  <c r="E9" i="4"/>
  <c r="E10" i="4"/>
  <c r="E11" i="4"/>
  <c r="E12" i="4"/>
  <c r="E13" i="4"/>
  <c r="E14" i="4"/>
  <c r="E15" i="4"/>
  <c r="E19" i="4"/>
  <c r="E11" i="6"/>
  <c r="E8" i="5"/>
  <c r="E9" i="5"/>
  <c r="E10" i="5"/>
  <c r="E11" i="5"/>
  <c r="E12" i="5"/>
  <c r="E19" i="5"/>
  <c r="E12" i="6"/>
  <c r="E8" i="14"/>
  <c r="E9" i="14"/>
  <c r="E10" i="14"/>
  <c r="E11" i="14"/>
  <c r="E12" i="14"/>
  <c r="E19" i="14"/>
  <c r="E13" i="6"/>
  <c r="E8" i="8"/>
  <c r="E9" i="8"/>
  <c r="E10" i="8"/>
  <c r="E11" i="8"/>
  <c r="E12" i="8"/>
  <c r="E13" i="8"/>
  <c r="E14" i="8"/>
  <c r="E15" i="8"/>
  <c r="E19" i="8"/>
  <c r="E14" i="6"/>
  <c r="E8" i="9"/>
  <c r="E9" i="9"/>
  <c r="E10" i="9"/>
  <c r="E11" i="9"/>
  <c r="E12" i="9"/>
  <c r="E13" i="9"/>
  <c r="E14" i="9"/>
  <c r="E19" i="9"/>
  <c r="E15" i="6"/>
  <c r="E8" i="10"/>
  <c r="E9" i="10"/>
  <c r="E10" i="10"/>
  <c r="E11" i="10"/>
  <c r="E12" i="10"/>
  <c r="E13" i="10"/>
  <c r="E14" i="10"/>
  <c r="E15" i="10"/>
  <c r="E16" i="10"/>
  <c r="E19" i="10"/>
  <c r="E16" i="6"/>
  <c r="E17" i="6"/>
  <c r="E8" i="12"/>
  <c r="E9" i="12"/>
  <c r="E10" i="12"/>
  <c r="E19" i="12"/>
  <c r="E18" i="6"/>
  <c r="E20" i="6"/>
  <c r="E14" i="11"/>
  <c r="E13" i="11"/>
  <c r="E12" i="11"/>
  <c r="E11" i="11"/>
  <c r="E10" i="11"/>
  <c r="E9" i="11"/>
  <c r="E8" i="11"/>
  <c r="E18" i="3"/>
  <c r="E18" i="2"/>
  <c r="E18" i="1"/>
  <c r="E19" i="11"/>
  <c r="E18" i="11"/>
  <c r="E18" i="9"/>
  <c r="E18" i="8"/>
  <c r="E18" i="4"/>
  <c r="E18" i="12"/>
  <c r="E18" i="10"/>
  <c r="E18" i="14"/>
  <c r="E18" i="5"/>
  <c r="E19" i="6"/>
</calcChain>
</file>

<file path=xl/sharedStrings.xml><?xml version="1.0" encoding="utf-8"?>
<sst xmlns="http://schemas.openxmlformats.org/spreadsheetml/2006/main" count="212" uniqueCount="100">
  <si>
    <t>positively and negatively</t>
  </si>
  <si>
    <t>+ / --</t>
  </si>
  <si>
    <t>Importance</t>
  </si>
  <si>
    <t>1 to 100</t>
  </si>
  <si>
    <t>0.1 to 1</t>
  </si>
  <si>
    <t>Industry regulation</t>
  </si>
  <si>
    <t>Labor laws and consumer protection</t>
  </si>
  <si>
    <t>Corporate tax law</t>
  </si>
  <si>
    <t xml:space="preserve"> Customs law</t>
  </si>
  <si>
    <t xml:space="preserve"> fiscal policy</t>
  </si>
  <si>
    <t xml:space="preserve"> Antitrust</t>
  </si>
  <si>
    <t xml:space="preserve"> Exchange rate changes</t>
  </si>
  <si>
    <t xml:space="preserve"> Average rates of spending on goods and services</t>
  </si>
  <si>
    <t xml:space="preserve"> Prices of raw materials such as oil</t>
  </si>
  <si>
    <t xml:space="preserve"> Demographic considerations</t>
  </si>
  <si>
    <t>Consumer lifestyle</t>
  </si>
  <si>
    <t>Consumer beliefs</t>
  </si>
  <si>
    <t xml:space="preserve"> Consumer culture</t>
  </si>
  <si>
    <t xml:space="preserve"> Consumer customs and traditions</t>
  </si>
  <si>
    <t xml:space="preserve"> Work environment</t>
  </si>
  <si>
    <t>Manufacturing innovations</t>
  </si>
  <si>
    <t>Modern technological developments</t>
  </si>
  <si>
    <t>Patents/licenses</t>
  </si>
  <si>
    <t xml:space="preserve"> ICT trends</t>
  </si>
  <si>
    <t xml:space="preserve"> Sustainable energy</t>
  </si>
  <si>
    <t xml:space="preserve"> Electronic security</t>
  </si>
  <si>
    <t>The impact of climate change</t>
  </si>
  <si>
    <t xml:space="preserve"> Global warming and emissions</t>
  </si>
  <si>
    <t xml:space="preserve"> Number of competitors</t>
  </si>
  <si>
    <t xml:space="preserve"> Strength of competitors</t>
  </si>
  <si>
    <t xml:space="preserve"> Industry growth rates</t>
  </si>
  <si>
    <t xml:space="preserve"> Storage costs</t>
  </si>
  <si>
    <t xml:space="preserve"> Competitors' products</t>
  </si>
  <si>
    <t xml:space="preserve"> Competitors' capabilities</t>
  </si>
  <si>
    <t xml:space="preserve"> Market exit barriers</t>
  </si>
  <si>
    <t xml:space="preserve"> Strategic risks</t>
  </si>
  <si>
    <t xml:space="preserve"> Economies of scale</t>
  </si>
  <si>
    <t xml:space="preserve"> The ability to control expenses</t>
  </si>
  <si>
    <t xml:space="preserve"> Capital requirements</t>
  </si>
  <si>
    <t xml:space="preserve"> Switch costs</t>
  </si>
  <si>
    <t xml:space="preserve"> Easy access to distribution channels</t>
  </si>
  <si>
    <t xml:space="preserve"> Government laws preventing new entrants</t>
  </si>
  <si>
    <t xml:space="preserve"> Quantity of purchases</t>
  </si>
  <si>
    <t xml:space="preserve"> The cost of purchases for buyers</t>
  </si>
  <si>
    <t xml:space="preserve"> The ability of buyers to manufacture the purchased products</t>
  </si>
  <si>
    <t xml:space="preserve"> The industry to which the products belong</t>
  </si>
  <si>
    <t xml:space="preserve"> Information about products purchased by buyers</t>
  </si>
  <si>
    <t xml:space="preserve"> Few suppliers of materials</t>
  </si>
  <si>
    <t xml:space="preserve"> Substitute products for suppliers' products</t>
  </si>
  <si>
    <t xml:space="preserve"> The importance of your company to suppliers</t>
  </si>
  <si>
    <t xml:space="preserve"> Supplier products are important inputs for your industry</t>
  </si>
  <si>
    <t xml:space="preserve"> The products of the suppliers are different or similar</t>
  </si>
  <si>
    <t xml:space="preserve"> The costs of switching suppliers are high or low</t>
  </si>
  <si>
    <t xml:space="preserve"> The ability of suppliers to make what you make</t>
  </si>
  <si>
    <t xml:space="preserve"> Total</t>
  </si>
  <si>
    <t xml:space="preserve"> Total</t>
  </si>
  <si>
    <t>Average (total variables / number of variables)</t>
  </si>
  <si>
    <t xml:space="preserve"> Value</t>
  </si>
  <si>
    <t>Variables</t>
  </si>
  <si>
    <t xml:space="preserve"> Commercial disputes</t>
  </si>
  <si>
    <t>Degree of Impact</t>
  </si>
  <si>
    <t>The extent of its existence</t>
  </si>
  <si>
    <t xml:space="preserve"> The value</t>
  </si>
  <si>
    <t xml:space="preserve"> Average (total variables/number of variables)</t>
  </si>
  <si>
    <t>Degree of impact</t>
  </si>
  <si>
    <t>Average interest rates</t>
  </si>
  <si>
    <t xml:space="preserve"> Inflation rates</t>
  </si>
  <si>
    <t xml:space="preserve"> Employment and unemployment rate</t>
  </si>
  <si>
    <t xml:space="preserve"> Local production</t>
  </si>
  <si>
    <t xml:space="preserve"> Economic incentives in the country</t>
  </si>
  <si>
    <t>Poverty rates</t>
  </si>
  <si>
    <t xml:space="preserve"> Wage price indexes</t>
  </si>
  <si>
    <t xml:space="preserve"> Living standard</t>
  </si>
  <si>
    <t>Income distribution</t>
  </si>
  <si>
    <t>Intellectual property</t>
  </si>
  <si>
    <t>Artificial intelligence</t>
  </si>
  <si>
    <t xml:space="preserve"> Cases of extreme weather and earth phenomena such as earthquakes and hurricanes</t>
  </si>
  <si>
    <t xml:space="preserve">Extravagance of natural resources such as (fresh water, etc.) </t>
  </si>
  <si>
    <t>Benefits public transportation</t>
  </si>
  <si>
    <t xml:space="preserve"> Licenses and permissions required to operate</t>
  </si>
  <si>
    <t>Protection of Intellectual Property</t>
  </si>
  <si>
    <t xml:space="preserve"> Environmental laws</t>
  </si>
  <si>
    <t xml:space="preserve"> Diversity and similarity of products</t>
  </si>
  <si>
    <t>Buyers profits</t>
  </si>
  <si>
    <t xml:space="preserve"> Substitution costs for buyers</t>
  </si>
  <si>
    <t>Products quality</t>
  </si>
  <si>
    <t xml:space="preserve"> The number of substitute products on the market</t>
  </si>
  <si>
    <t>Good substitute products</t>
  </si>
  <si>
    <t>Not good substitute products</t>
  </si>
  <si>
    <t>Environmental</t>
  </si>
  <si>
    <t>Competitors</t>
  </si>
  <si>
    <t>New Entrants</t>
  </si>
  <si>
    <t>Buyers Power</t>
  </si>
  <si>
    <t>Suppliers Power</t>
  </si>
  <si>
    <t>Substitute Products</t>
  </si>
  <si>
    <t>Political Environment</t>
  </si>
  <si>
    <t>Economic Environment</t>
  </si>
  <si>
    <t xml:space="preserve"> Social Environment</t>
  </si>
  <si>
    <t>Technological Environment</t>
  </si>
  <si>
    <t>Legal Environment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</si>
</sst>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sz val="12"/>
      <color rgb="FFFFFFFF"/>
      <name val="Al Qabas Light"/>
      <charset val="178"/>
    </font>
    <font>
      <b/>
      <sz val="11"/>
      <color rgb="FFFFFFFF"/>
      <name val="Al Qabas Light"/>
      <charset val="178"/>
    </font>
    <font>
      <sz val="11"/>
      <color rgb="FFFFFFFF"/>
      <name val="Al Qabas Light"/>
      <charset val="178"/>
    </font>
    <font>
      <sz val="11"/>
      <name val="Al Qabas Light"/>
      <charset val="178"/>
    </font>
    <font>
      <b/>
      <sz val="12"/>
      <color rgb="FFFFFFFF"/>
      <name val="Al Qabas Light"/>
      <charset val="178"/>
    </font>
    <font>
      <sz val="11"/>
      <color theme="0"/>
      <name val="Al Qabas Light"/>
      <charset val="178"/>
    </font>
    <font>
      <b/>
      <sz val="11"/>
      <color theme="0"/>
      <name val="Al Qabas Light"/>
      <charset val="178"/>
    </font>
    <font>
      <sz val="12"/>
      <color rgb="FFFFFFFF"/>
      <name val="Al Qabas Light"/>
    </font>
    <font>
      <b/>
      <sz val="11"/>
      <color rgb="FF000000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 readingOrder="2"/>
    </xf>
    <xf numFmtId="0" fontId="3" fillId="4" borderId="0" xfId="0" applyFont="1" applyFill="1" applyAlignment="1">
      <alignment horizontal="center" vertical="center" wrapText="1" readingOrder="2"/>
    </xf>
    <xf numFmtId="0" fontId="3" fillId="5" borderId="0" xfId="0" applyFont="1" applyFill="1" applyAlignment="1">
      <alignment horizontal="center" vertical="center" wrapText="1" readingOrder="2"/>
    </xf>
    <xf numFmtId="0" fontId="3" fillId="3" borderId="1" xfId="0" applyFont="1" applyFill="1" applyBorder="1" applyAlignment="1">
      <alignment horizontal="center" vertical="center" wrapText="1" readingOrder="2"/>
    </xf>
    <xf numFmtId="0" fontId="5" fillId="2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 readingOrder="2"/>
    </xf>
    <xf numFmtId="0" fontId="2" fillId="7" borderId="2" xfId="0" applyFont="1" applyFill="1" applyBorder="1" applyAlignment="1">
      <alignment horizontal="center" vertical="center" wrapText="1" readingOrder="2"/>
    </xf>
    <xf numFmtId="0" fontId="4" fillId="7" borderId="2" xfId="0" applyFont="1" applyFill="1" applyBorder="1" applyAlignment="1">
      <alignment horizontal="right" vertical="center" wrapText="1" readingOrder="2"/>
    </xf>
    <xf numFmtId="0" fontId="5" fillId="7" borderId="2" xfId="0" applyFont="1" applyFill="1" applyBorder="1" applyAlignment="1">
      <alignment horizontal="center" vertical="center" wrapText="1"/>
    </xf>
    <xf numFmtId="1" fontId="8" fillId="7" borderId="0" xfId="0" applyNumberFormat="1" applyFont="1" applyFill="1"/>
    <xf numFmtId="1" fontId="8" fillId="9" borderId="0" xfId="0" applyNumberFormat="1" applyFont="1" applyFill="1"/>
    <xf numFmtId="0" fontId="8" fillId="7" borderId="0" xfId="0" applyFont="1" applyFill="1"/>
    <xf numFmtId="1" fontId="5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3" fillId="6" borderId="0" xfId="0" applyFont="1" applyFill="1" applyAlignment="1">
      <alignment horizontal="center" vertical="center" wrapText="1" readingOrder="2"/>
    </xf>
    <xf numFmtId="0" fontId="3" fillId="6" borderId="1" xfId="0" applyFont="1" applyFill="1" applyBorder="1" applyAlignment="1">
      <alignment horizontal="center" vertical="center" wrapText="1" readingOrder="2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8" borderId="0" xfId="0" applyFont="1" applyFill="1" applyAlignment="1">
      <alignment horizontal="center" vertical="center" wrapText="1" readingOrder="2"/>
    </xf>
    <xf numFmtId="0" fontId="7" fillId="8" borderId="1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horizontal="center" vertical="center" wrapText="1" readingOrder="2"/>
    </xf>
    <xf numFmtId="0" fontId="3" fillId="8" borderId="1" xfId="0" applyFont="1" applyFill="1" applyBorder="1" applyAlignment="1">
      <alignment horizontal="center" vertical="center" wrapText="1" readingOrder="2"/>
    </xf>
    <xf numFmtId="0" fontId="2" fillId="7" borderId="4" xfId="0" applyFont="1" applyFill="1" applyBorder="1" applyAlignment="1">
      <alignment horizontal="center" vertical="center" wrapText="1" readingOrder="2"/>
    </xf>
    <xf numFmtId="0" fontId="2" fillId="7" borderId="5" xfId="0" applyFont="1" applyFill="1" applyBorder="1" applyAlignment="1">
      <alignment horizontal="center" vertical="center" wrapText="1" readingOrder="2"/>
    </xf>
    <xf numFmtId="0" fontId="2" fillId="7" borderId="6" xfId="0" applyFont="1" applyFill="1" applyBorder="1" applyAlignment="1">
      <alignment horizontal="center" vertical="center" wrapText="1" readingOrder="2"/>
    </xf>
    <xf numFmtId="0" fontId="3" fillId="4" borderId="0" xfId="0" applyFont="1" applyFill="1" applyAlignment="1">
      <alignment horizontal="center" vertical="center" wrapText="1" readingOrder="1"/>
    </xf>
    <xf numFmtId="0" fontId="3" fillId="5" borderId="0" xfId="0" applyFont="1" applyFill="1" applyAlignment="1">
      <alignment horizontal="center" vertical="center" wrapText="1" readingOrder="1"/>
    </xf>
    <xf numFmtId="0" fontId="2" fillId="7" borderId="2" xfId="0" applyFont="1" applyFill="1" applyBorder="1" applyAlignment="1">
      <alignment horizontal="center" vertical="center" wrapText="1" readingOrder="1"/>
    </xf>
    <xf numFmtId="0" fontId="9" fillId="7" borderId="2" xfId="0" applyFont="1" applyFill="1" applyBorder="1" applyAlignment="1">
      <alignment horizontal="center" vertical="center" wrapText="1" readingOrder="2"/>
    </xf>
    <xf numFmtId="0" fontId="10" fillId="2" borderId="0" xfId="0" applyFont="1" applyFill="1" applyAlignment="1">
      <alignment horizontal="center" vertical="center" wrapText="1" readingOrder="2"/>
    </xf>
    <xf numFmtId="0" fontId="10" fillId="2" borderId="1" xfId="0" applyFont="1" applyFill="1" applyBorder="1" applyAlignment="1">
      <alignment horizontal="center" vertical="center" wrapText="1" readingOrder="2"/>
    </xf>
    <xf numFmtId="0" fontId="9" fillId="7" borderId="4" xfId="0" applyFont="1" applyFill="1" applyBorder="1" applyAlignment="1">
      <alignment horizontal="center" vertical="center" wrapText="1" readingOrder="2"/>
    </xf>
    <xf numFmtId="0" fontId="9" fillId="7" borderId="5" xfId="0" applyFont="1" applyFill="1" applyBorder="1" applyAlignment="1">
      <alignment horizontal="center" vertical="center" wrapText="1" readingOrder="2"/>
    </xf>
    <xf numFmtId="0" fontId="9" fillId="7" borderId="6" xfId="0" applyFont="1" applyFill="1" applyBorder="1" applyAlignment="1">
      <alignment horizontal="center" vertical="center" wrapText="1" readingOrder="2"/>
    </xf>
    <xf numFmtId="0" fontId="3" fillId="8" borderId="0" xfId="0" applyFont="1" applyFill="1" applyAlignment="1">
      <alignment vertical="center" wrapText="1" readingOrder="2"/>
    </xf>
    <xf numFmtId="0" fontId="3" fillId="8" borderId="1" xfId="0" applyFont="1" applyFill="1" applyBorder="1" applyAlignment="1">
      <alignment vertical="center" wrapText="1" readingOrder="2"/>
    </xf>
    <xf numFmtId="0" fontId="2" fillId="7" borderId="4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2" fillId="7" borderId="6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0374179231680454"/>
          <c:y val="0.14575991680285247"/>
          <c:w val="0.43554788462878491"/>
          <c:h val="0.89811271232605361"/>
        </c:manualLayout>
      </c:layout>
      <c:radarChart>
        <c:radarStyle val="marker"/>
        <c:varyColors val="0"/>
        <c:ser>
          <c:idx val="3"/>
          <c:order val="3"/>
          <c:tx>
            <c:strRef>
              <c:f>'[11]نتيجة التحليل للبيئة الخارجية'!$E$5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2.4062278839348902E-2"/>
                  <c:y val="-5.765132562122260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19-4975-B9B7-240A14AED460}"/>
                </c:ext>
              </c:extLst>
            </c:dLbl>
            <c:dLbl>
              <c:idx val="10"/>
              <c:layout>
                <c:manualLayout>
                  <c:x val="-1.3614703880191106E-3"/>
                  <c:y val="-2.515723270440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B19-4975-B9B7-240A14AED460}"/>
                </c:ext>
              </c:extLst>
            </c:dLbl>
            <c:dLbl>
              <c:idx val="11"/>
              <c:layout>
                <c:manualLayout>
                  <c:x val="0"/>
                  <c:y val="-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B19-4975-B9B7-240A14AED460}"/>
                </c:ext>
              </c:extLst>
            </c:dLbl>
            <c:dLbl>
              <c:idx val="12"/>
              <c:layout>
                <c:manualLayout>
                  <c:x val="8.1688223281143144E-3"/>
                  <c:y val="-7.2064157026528258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B19-4975-B9B7-240A14AED4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'[11]نتيجة التحليل للبيئة الخارجية'!$A$6:$A$18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cat>
          <c:val>
            <c:numRef>
              <c:f>'[11]نتيجة التحليل للبيئة الخارجية'!$E$6:$E$18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9-4975-B9B7-240A14AED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157480"/>
        <c:axId val="492156168"/>
        <c:extLst>
          <c:ext xmlns:c15="http://schemas.microsoft.com/office/drawing/2012/chart" uri="{02D57815-91ED-43cb-92C2-25804820EDAC}">
            <c15:filteredRad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'[11]نتيجة التحليل للبيئة الخارجية'!$B$30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'[11]نتيجة التحليل للبيئة الخارجية'!$A$6:$A$18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'[11]نتيجة التحليل للبيئة الخارجية'!$B$6:$B$18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B19-4975-B9B7-240A14AED460}"/>
                  </c:ext>
                </c:extLst>
              </c15:ser>
            </c15:filteredRadarSeries>
            <c15:filteredRad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الخارجية'!$C$30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الخارجية'!$A$6:$A$18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الخارجية'!$C$6:$C$18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B19-4975-B9B7-240A14AED460}"/>
                  </c:ext>
                </c:extLst>
              </c15:ser>
            </c15:filteredRadarSeries>
            <c15:filteredRad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الخارجية'!$D$30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الخارجية'!$A$6:$A$18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'[11]نتيجة التحليل للبيئة الخارجية'!$D$6:$D$18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B19-4975-B9B7-240A14AED460}"/>
                  </c:ext>
                </c:extLst>
              </c15:ser>
            </c15:filteredRadarSeries>
          </c:ext>
        </c:extLst>
      </c:radarChart>
      <c:catAx>
        <c:axId val="492157480"/>
        <c:scaling>
          <c:orientation val="minMax"/>
        </c:scaling>
        <c:delete val="0"/>
        <c:axPos val="b"/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 Qabas Light" panose="00000400000000000000" pitchFamily="2" charset="-78"/>
                <a:ea typeface="+mn-ea"/>
                <a:cs typeface="Al Qabas Light" panose="00000400000000000000" pitchFamily="2" charset="-78"/>
              </a:defRPr>
            </a:pPr>
            <a:endParaRPr lang="en-US"/>
          </a:p>
        </c:txPr>
        <c:crossAx val="492156168"/>
        <c:crosses val="autoZero"/>
        <c:auto val="1"/>
        <c:lblAlgn val="ctr"/>
        <c:lblOffset val="100"/>
        <c:noMultiLvlLbl val="0"/>
      </c:catAx>
      <c:valAx>
        <c:axId val="4921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157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14</xdr:col>
      <xdr:colOff>603248</xdr:colOff>
      <xdr:row>29</xdr:row>
      <xdr:rowOff>158750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6;&#1610;&#1574;&#1577;%20&#1575;&#1604;&#1587;&#1610;&#1575;&#1587;&#1610;&#1577;%20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606;&#1578;&#1580;&#1575;&#1578;%20&#1575;&#1604;&#1576;&#1583;&#1610;&#1604;&#1577;%20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2;&#1575;&#1585;&#1580;&#1610;&#1577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2;&#1578;&#1589;&#1575;&#1583;&#1610;&#1577;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580;&#1578;&#1605;&#1575;&#1593;&#1610;&#1577;%20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8;&#1603;&#1606;&#1608;&#1604;&#1608;&#1580;&#1610;&#1577;%20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76;&#1610;&#1574;&#1610;&#1577;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2;&#1575;&#1606;&#1608;&#1606;&#1610;&#1577;%20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605;&#1606;&#1575;&#1601;&#1587;&#1610;&#1606;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604;&#1583;&#1575;&#1582;&#1604;&#1610;&#1606;%20&#1575;&#1604;&#1580;&#1583;&#1583;%2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2;&#1608;&#1577;%20&#1575;&#1604;&#1605;&#1588;&#1578;&#1585;&#1610;&#1610;&#160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بيئة السياسية 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تجات البديلة 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خارجية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قتصادية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جتماعية 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تكنولوجية 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بيئية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انونية 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منافسين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داخلين الجدد 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قوة المشتريين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43" style="1" customWidth="1"/>
    <col min="2" max="2" width="26.33203125" style="1" customWidth="1"/>
    <col min="3" max="3" width="2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60</v>
      </c>
      <c r="C5" s="5" t="s">
        <v>2</v>
      </c>
      <c r="D5" s="6" t="s">
        <v>61</v>
      </c>
      <c r="E5" s="18" t="s">
        <v>62</v>
      </c>
    </row>
    <row r="6" spans="1:5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4.4" thickBot="1">
      <c r="A8" s="11" t="s">
        <v>7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4.4" thickBot="1">
      <c r="A9" s="11" t="s">
        <v>8</v>
      </c>
      <c r="B9" s="8">
        <v>1</v>
      </c>
      <c r="C9" s="8">
        <v>100</v>
      </c>
      <c r="D9" s="8">
        <v>1</v>
      </c>
      <c r="E9" s="8">
        <f t="shared" ref="E9:E12" si="0">B9*C9*D9</f>
        <v>100</v>
      </c>
    </row>
    <row r="10" spans="1:5" ht="14.4" thickBot="1">
      <c r="A10" s="11" t="s">
        <v>9</v>
      </c>
      <c r="B10" s="8">
        <v>-1</v>
      </c>
      <c r="C10" s="8">
        <v>100</v>
      </c>
      <c r="D10" s="8">
        <v>0.4</v>
      </c>
      <c r="E10" s="8">
        <f t="shared" si="0"/>
        <v>-40</v>
      </c>
    </row>
    <row r="11" spans="1:5" ht="14.4" thickBot="1">
      <c r="A11" s="11" t="s">
        <v>59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4.4" thickBot="1">
      <c r="A12" s="11" t="s">
        <v>10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4.4" thickBot="1">
      <c r="A13" s="12"/>
      <c r="B13" s="8"/>
      <c r="C13" s="8"/>
      <c r="D13" s="8"/>
      <c r="E13" s="8"/>
    </row>
    <row r="14" spans="1:5" ht="14.4" thickBot="1">
      <c r="A14" s="12"/>
      <c r="B14" s="8"/>
      <c r="C14" s="8"/>
      <c r="D14" s="8"/>
      <c r="E14" s="8"/>
    </row>
    <row r="15" spans="1:5" ht="14.4" thickBot="1">
      <c r="A15" s="12"/>
      <c r="B15" s="8"/>
      <c r="C15" s="8"/>
      <c r="D15" s="8"/>
      <c r="E15" s="8"/>
    </row>
    <row r="16" spans="1:5" ht="14.4" thickBot="1">
      <c r="A16" s="12"/>
      <c r="B16" s="8"/>
      <c r="C16" s="8"/>
      <c r="D16" s="8"/>
      <c r="E16" s="8"/>
    </row>
    <row r="17" spans="1:5" ht="14.4" thickBot="1">
      <c r="A17" s="12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5">
        <f>SUM(E8:E12)</f>
        <v>360</v>
      </c>
    </row>
    <row r="19" spans="1:5">
      <c r="A19" s="21" t="s">
        <v>63</v>
      </c>
      <c r="B19" s="21"/>
      <c r="C19" s="21"/>
      <c r="D19" s="21"/>
      <c r="E19" s="15">
        <f>AVERAGE(E8:E12)</f>
        <v>72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E5" sqref="A5:E7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4.44140625" style="1" customWidth="1"/>
    <col min="4" max="4" width="14.55468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27.6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47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5.6" thickBot="1">
      <c r="A9" s="10" t="s">
        <v>48</v>
      </c>
      <c r="B9" s="8">
        <v>1</v>
      </c>
      <c r="C9" s="8">
        <v>100</v>
      </c>
      <c r="D9" s="8">
        <v>1</v>
      </c>
      <c r="E9" s="8">
        <f t="shared" ref="E9:E14" si="0">B9*C9*D9</f>
        <v>100</v>
      </c>
    </row>
    <row r="10" spans="1:5" ht="15.6" thickBot="1">
      <c r="A10" s="10" t="s">
        <v>49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30.6" thickBot="1">
      <c r="A11" s="10" t="s">
        <v>50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51</v>
      </c>
      <c r="B12" s="8">
        <v>1</v>
      </c>
      <c r="C12" s="8">
        <v>90</v>
      </c>
      <c r="D12" s="8">
        <v>1</v>
      </c>
      <c r="E12" s="8">
        <f t="shared" si="0"/>
        <v>90</v>
      </c>
    </row>
    <row r="13" spans="1:5" ht="15.6" thickBot="1">
      <c r="A13" s="10" t="s">
        <v>52</v>
      </c>
      <c r="B13" s="8">
        <v>-1</v>
      </c>
      <c r="C13" s="8">
        <v>100</v>
      </c>
      <c r="D13" s="8">
        <v>1</v>
      </c>
      <c r="E13" s="8">
        <f t="shared" si="0"/>
        <v>-100</v>
      </c>
    </row>
    <row r="14" spans="1:5" ht="15.6" thickBot="1">
      <c r="A14" s="10" t="s">
        <v>53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5.6" thickBot="1">
      <c r="A15" s="10"/>
      <c r="B15" s="8"/>
      <c r="C15" s="8"/>
      <c r="D15" s="8"/>
      <c r="E15" s="8"/>
    </row>
    <row r="16" spans="1:5" ht="16.2" thickBot="1">
      <c r="A16" s="9"/>
      <c r="B16" s="8"/>
      <c r="C16" s="8"/>
      <c r="D16" s="8"/>
      <c r="E16" s="8"/>
    </row>
    <row r="17" spans="1:5" ht="16.2" thickBot="1">
      <c r="A17" s="9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SUM(E8:E16)</f>
        <v>290</v>
      </c>
    </row>
    <row r="19" spans="1:5">
      <c r="A19" s="21" t="s">
        <v>63</v>
      </c>
      <c r="B19" s="21"/>
      <c r="C19" s="21"/>
      <c r="D19" s="21"/>
      <c r="E19" s="14">
        <f>AVERAGE(E8:E17)</f>
        <v>41.428571428571431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8" sqref="A8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4.44140625" style="1" customWidth="1"/>
    <col min="4" max="4" width="14.55468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27.6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86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5.6" thickBot="1">
      <c r="A9" s="10" t="s">
        <v>87</v>
      </c>
      <c r="B9" s="8">
        <v>1</v>
      </c>
      <c r="C9" s="8">
        <v>100</v>
      </c>
      <c r="D9" s="8">
        <v>1</v>
      </c>
      <c r="E9" s="8">
        <f t="shared" ref="E9:E10" si="0">B9*C9*D9</f>
        <v>100</v>
      </c>
    </row>
    <row r="10" spans="1:5" ht="15.6" thickBot="1">
      <c r="A10" s="10" t="s">
        <v>88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/>
      <c r="B11" s="8"/>
      <c r="C11" s="8"/>
      <c r="D11" s="8"/>
      <c r="E11" s="8"/>
    </row>
    <row r="12" spans="1:5" ht="15.6" thickBot="1">
      <c r="A12" s="10"/>
      <c r="B12" s="8"/>
      <c r="C12" s="8"/>
      <c r="D12" s="8"/>
      <c r="E12" s="8"/>
    </row>
    <row r="13" spans="1:5" ht="15.6" thickBot="1">
      <c r="A13" s="10"/>
      <c r="B13" s="8"/>
      <c r="C13" s="8"/>
      <c r="D13" s="8"/>
      <c r="E13" s="8"/>
    </row>
    <row r="14" spans="1:5" ht="15.6" thickBot="1">
      <c r="A14" s="10"/>
      <c r="B14" s="8"/>
      <c r="C14" s="8"/>
      <c r="D14" s="8"/>
      <c r="E14" s="8"/>
    </row>
    <row r="15" spans="1:5" ht="15.6" thickBot="1">
      <c r="A15" s="10"/>
      <c r="B15" s="8"/>
      <c r="C15" s="8"/>
      <c r="D15" s="8"/>
      <c r="E15" s="8"/>
    </row>
    <row r="16" spans="1:5" ht="16.2" thickBot="1">
      <c r="A16" s="9"/>
      <c r="B16" s="8"/>
      <c r="C16" s="8"/>
      <c r="D16" s="8"/>
      <c r="E16" s="8"/>
    </row>
    <row r="17" spans="1:5" ht="16.2" thickBot="1">
      <c r="A17" s="9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SUM(E8:E16)</f>
        <v>100</v>
      </c>
    </row>
    <row r="19" spans="1:5">
      <c r="A19" s="21" t="s">
        <v>63</v>
      </c>
      <c r="B19" s="21"/>
      <c r="C19" s="21"/>
      <c r="D19" s="21"/>
      <c r="E19" s="14">
        <f>AVERAGE(E8:E17)</f>
        <v>33.333333333333336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rightToLeft="1" view="pageBreakPreview" zoomScale="115" zoomScaleNormal="100" zoomScaleSheetLayoutView="115" workbookViewId="0">
      <selection activeCell="F21" sqref="F21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14.4" customHeight="1">
      <c r="A5" s="38" t="s">
        <v>58</v>
      </c>
      <c r="B5" s="38"/>
      <c r="C5" s="38"/>
      <c r="D5" s="38"/>
      <c r="E5" s="24" t="s">
        <v>57</v>
      </c>
    </row>
    <row r="6" spans="1:5" ht="14.4" customHeight="1">
      <c r="A6" s="38"/>
      <c r="B6" s="38"/>
      <c r="C6" s="38"/>
      <c r="D6" s="38"/>
      <c r="E6" s="24"/>
    </row>
    <row r="7" spans="1:5" ht="15" customHeight="1" thickBot="1">
      <c r="A7" s="39"/>
      <c r="B7" s="39"/>
      <c r="C7" s="39"/>
      <c r="D7" s="39"/>
      <c r="E7" s="25"/>
    </row>
    <row r="8" spans="1:5" ht="15.6" thickBot="1">
      <c r="A8" s="35" t="s">
        <v>95</v>
      </c>
      <c r="B8" s="36"/>
      <c r="C8" s="36"/>
      <c r="D8" s="37"/>
      <c r="E8" s="16">
        <f>'[1]البيئة السياسية '!E19</f>
        <v>72</v>
      </c>
    </row>
    <row r="9" spans="1:5" ht="15.6" thickBot="1">
      <c r="A9" s="26" t="s">
        <v>96</v>
      </c>
      <c r="B9" s="27"/>
      <c r="C9" s="27"/>
      <c r="D9" s="28"/>
      <c r="E9" s="16">
        <f>'[2]اقتصادية '!E19</f>
        <v>35</v>
      </c>
    </row>
    <row r="10" spans="1:5" ht="15.6" thickBot="1">
      <c r="A10" s="26" t="s">
        <v>97</v>
      </c>
      <c r="B10" s="27"/>
      <c r="C10" s="27"/>
      <c r="D10" s="28"/>
      <c r="E10" s="16">
        <f>'[3]اجتماعية '!E19</f>
        <v>33.75</v>
      </c>
    </row>
    <row r="11" spans="1:5" ht="15.6" thickBot="1">
      <c r="A11" s="40" t="s">
        <v>98</v>
      </c>
      <c r="B11" s="41"/>
      <c r="C11" s="41"/>
      <c r="D11" s="42"/>
      <c r="E11" s="16">
        <f>'[4]التكنولوجية '!E19</f>
        <v>51.25</v>
      </c>
    </row>
    <row r="12" spans="1:5" ht="15.6" thickBot="1">
      <c r="A12" s="26" t="s">
        <v>89</v>
      </c>
      <c r="B12" s="27"/>
      <c r="C12" s="27"/>
      <c r="D12" s="28"/>
      <c r="E12" s="16">
        <f>'[5]البيئية '!E19</f>
        <v>46</v>
      </c>
    </row>
    <row r="13" spans="1:5" ht="15.6" thickBot="1">
      <c r="A13" s="26" t="s">
        <v>99</v>
      </c>
      <c r="B13" s="27"/>
      <c r="C13" s="27"/>
      <c r="D13" s="28"/>
      <c r="E13" s="16">
        <f>'[6]قانونية '!E19</f>
        <v>70</v>
      </c>
    </row>
    <row r="14" spans="1:5" ht="15.6" thickBot="1">
      <c r="A14" s="26" t="s">
        <v>90</v>
      </c>
      <c r="B14" s="27"/>
      <c r="C14" s="27"/>
      <c r="D14" s="28"/>
      <c r="E14" s="16">
        <f>'[7]المنافسين '!E19</f>
        <v>16.25</v>
      </c>
    </row>
    <row r="15" spans="1:5" ht="15.6" thickBot="1">
      <c r="A15" s="26" t="s">
        <v>91</v>
      </c>
      <c r="B15" s="27"/>
      <c r="C15" s="27"/>
      <c r="D15" s="28"/>
      <c r="E15" s="16">
        <f>'[8]الداخلين الجدد '!E19</f>
        <v>55</v>
      </c>
    </row>
    <row r="16" spans="1:5" ht="15.6" thickBot="1">
      <c r="A16" s="26" t="s">
        <v>92</v>
      </c>
      <c r="B16" s="27"/>
      <c r="C16" s="27"/>
      <c r="D16" s="28"/>
      <c r="E16" s="16">
        <f>'[9]قوة المشتريين'!E19</f>
        <v>60</v>
      </c>
    </row>
    <row r="17" spans="1:5" ht="15.6" thickBot="1">
      <c r="A17" s="26" t="s">
        <v>93</v>
      </c>
      <c r="B17" s="27"/>
      <c r="C17" s="27"/>
      <c r="D17" s="28"/>
      <c r="E17" s="16">
        <f>'[9]قوة المشتريين'!E19</f>
        <v>60</v>
      </c>
    </row>
    <row r="18" spans="1:5" ht="15.6" thickBot="1">
      <c r="A18" s="26" t="s">
        <v>94</v>
      </c>
      <c r="B18" s="27"/>
      <c r="C18" s="27"/>
      <c r="D18" s="28"/>
      <c r="E18" s="16">
        <f>'[10]المنتجات البديلة '!E19</f>
        <v>33.333333333333336</v>
      </c>
    </row>
    <row r="19" spans="1:5">
      <c r="A19" s="20" t="s">
        <v>55</v>
      </c>
      <c r="B19" s="20"/>
      <c r="C19" s="20"/>
      <c r="D19" s="20"/>
      <c r="E19" s="13">
        <f>SUM(E8:E18)</f>
        <v>532.58333333333337</v>
      </c>
    </row>
    <row r="20" spans="1:5">
      <c r="A20" s="21" t="s">
        <v>56</v>
      </c>
      <c r="B20" s="21"/>
      <c r="C20" s="21"/>
      <c r="D20" s="21"/>
      <c r="E20" s="14">
        <f>AVERAGE(E8:E18)</f>
        <v>48.416666666666671</v>
      </c>
    </row>
    <row r="30" spans="1:5">
      <c r="A30" s="22" t="s">
        <v>58</v>
      </c>
      <c r="B30" s="22"/>
      <c r="C30" s="22"/>
      <c r="D30" s="22"/>
    </row>
    <row r="31" spans="1:5">
      <c r="A31" s="22"/>
      <c r="B31" s="22"/>
      <c r="C31" s="22"/>
      <c r="D31" s="22"/>
    </row>
    <row r="32" spans="1:5" ht="14.4" thickBot="1">
      <c r="A32" s="23"/>
      <c r="B32" s="23"/>
      <c r="C32" s="23"/>
      <c r="D32" s="23"/>
    </row>
  </sheetData>
  <mergeCells count="19">
    <mergeCell ref="A5:A7"/>
    <mergeCell ref="B5:B7"/>
    <mergeCell ref="C5:C7"/>
    <mergeCell ref="D5:D7"/>
    <mergeCell ref="A30:D32"/>
    <mergeCell ref="E5:E7"/>
    <mergeCell ref="A19:D19"/>
    <mergeCell ref="A20:D20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8:D18"/>
    <mergeCell ref="A17:D17"/>
  </mergeCells>
  <pageMargins left="0.7" right="0.7" top="0.75" bottom="0.75" header="0.3" footer="0.3"/>
  <pageSetup scale="7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topLeftCell="A7" zoomScale="70" zoomScaleNormal="100" zoomScaleSheetLayoutView="70" workbookViewId="0">
      <selection activeCell="R26" sqref="R26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43" style="1" customWidth="1"/>
    <col min="2" max="2" width="15.33203125" style="1" bestFit="1" customWidth="1"/>
    <col min="3" max="3" width="12.77734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6.2" thickBot="1">
      <c r="A8" s="9" t="s">
        <v>65</v>
      </c>
      <c r="B8" s="8">
        <v>-1</v>
      </c>
      <c r="C8" s="8">
        <v>100</v>
      </c>
      <c r="D8" s="8">
        <v>0.7</v>
      </c>
      <c r="E8" s="8">
        <f>B8*C8*D8</f>
        <v>-70</v>
      </c>
    </row>
    <row r="9" spans="1:5" ht="15.6" thickBot="1">
      <c r="A9" s="10" t="s">
        <v>66</v>
      </c>
      <c r="B9" s="8">
        <v>1</v>
      </c>
      <c r="C9" s="8">
        <v>100</v>
      </c>
      <c r="D9" s="8">
        <v>1</v>
      </c>
      <c r="E9" s="8">
        <f t="shared" ref="E9:E17" si="0">B9*C9*D9</f>
        <v>100</v>
      </c>
    </row>
    <row r="10" spans="1:5" ht="15.6" thickBot="1">
      <c r="A10" s="31" t="s">
        <v>67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11</v>
      </c>
      <c r="B11" s="8">
        <v>-1</v>
      </c>
      <c r="C11" s="8">
        <v>100</v>
      </c>
      <c r="D11" s="8">
        <v>0.5</v>
      </c>
      <c r="E11" s="8">
        <f t="shared" si="0"/>
        <v>-50</v>
      </c>
    </row>
    <row r="12" spans="1:5" ht="15.6" thickBot="1">
      <c r="A12" s="10" t="s">
        <v>68</v>
      </c>
      <c r="B12" s="8">
        <v>-1</v>
      </c>
      <c r="C12" s="8">
        <v>100</v>
      </c>
      <c r="D12" s="8">
        <v>0.7</v>
      </c>
      <c r="E12" s="8">
        <f t="shared" si="0"/>
        <v>-70</v>
      </c>
    </row>
    <row r="13" spans="1:5" ht="30.6" thickBot="1">
      <c r="A13" s="10" t="s">
        <v>12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5.6" thickBot="1">
      <c r="A14" s="10" t="s">
        <v>69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5.6" thickBot="1">
      <c r="A15" s="10" t="s">
        <v>70</v>
      </c>
      <c r="B15" s="8">
        <v>-1</v>
      </c>
      <c r="C15" s="8">
        <v>100</v>
      </c>
      <c r="D15" s="8">
        <v>0.6</v>
      </c>
      <c r="E15" s="8">
        <f t="shared" si="0"/>
        <v>-60</v>
      </c>
    </row>
    <row r="16" spans="1:5" ht="15.6" thickBot="1">
      <c r="A16" s="10" t="s">
        <v>13</v>
      </c>
      <c r="B16" s="8">
        <v>1</v>
      </c>
      <c r="C16" s="8">
        <v>100</v>
      </c>
      <c r="D16" s="8">
        <v>1</v>
      </c>
      <c r="E16" s="8">
        <f t="shared" si="0"/>
        <v>100</v>
      </c>
    </row>
    <row r="17" spans="1:5" ht="15.6" thickBot="1">
      <c r="A17" s="10" t="s">
        <v>71</v>
      </c>
      <c r="B17" s="8">
        <v>1</v>
      </c>
      <c r="C17" s="8">
        <v>100</v>
      </c>
      <c r="D17" s="8">
        <v>1</v>
      </c>
      <c r="E17" s="8">
        <f t="shared" si="0"/>
        <v>100</v>
      </c>
    </row>
    <row r="18" spans="1:5">
      <c r="A18" s="20" t="s">
        <v>54</v>
      </c>
      <c r="B18" s="20"/>
      <c r="C18" s="20"/>
      <c r="D18" s="20"/>
      <c r="E18" s="15">
        <f>SUM(E8:E17)</f>
        <v>350</v>
      </c>
    </row>
    <row r="19" spans="1:5">
      <c r="A19" s="21" t="s">
        <v>63</v>
      </c>
      <c r="B19" s="21"/>
      <c r="C19" s="21"/>
      <c r="D19" s="21"/>
      <c r="E19" s="15">
        <f>AVERAGE(E8:E17)</f>
        <v>35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43" style="1" customWidth="1"/>
    <col min="2" max="2" width="16" style="1" customWidth="1"/>
    <col min="3" max="3" width="12.664062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6.2" thickBot="1">
      <c r="A8" s="9" t="s">
        <v>14</v>
      </c>
      <c r="B8" s="8">
        <v>-1</v>
      </c>
      <c r="C8" s="8">
        <v>100</v>
      </c>
      <c r="D8" s="8">
        <v>0.5</v>
      </c>
      <c r="E8" s="8">
        <f>B8*C8*D8</f>
        <v>-50</v>
      </c>
    </row>
    <row r="9" spans="1:5" ht="15.6" thickBot="1">
      <c r="A9" s="10" t="s">
        <v>15</v>
      </c>
      <c r="B9" s="8">
        <v>1</v>
      </c>
      <c r="C9" s="8">
        <v>50</v>
      </c>
      <c r="D9" s="8">
        <v>1</v>
      </c>
      <c r="E9" s="8">
        <f t="shared" ref="E9:E15" si="0">B9*C9*D9</f>
        <v>50</v>
      </c>
    </row>
    <row r="10" spans="1:5" ht="15.6" thickBot="1">
      <c r="A10" s="10" t="s">
        <v>16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17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18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5.6" thickBot="1">
      <c r="A13" s="10" t="s">
        <v>19</v>
      </c>
      <c r="B13" s="8">
        <v>1</v>
      </c>
      <c r="C13" s="8">
        <v>80</v>
      </c>
      <c r="D13" s="8">
        <v>1</v>
      </c>
      <c r="E13" s="8">
        <f t="shared" si="0"/>
        <v>80</v>
      </c>
    </row>
    <row r="14" spans="1:5" ht="15.6" thickBot="1">
      <c r="A14" s="10" t="s">
        <v>72</v>
      </c>
      <c r="B14" s="8">
        <v>-1</v>
      </c>
      <c r="C14" s="8">
        <v>100</v>
      </c>
      <c r="D14" s="8">
        <v>0.7</v>
      </c>
      <c r="E14" s="8">
        <f t="shared" si="0"/>
        <v>-70</v>
      </c>
    </row>
    <row r="15" spans="1:5" ht="15.6" thickBot="1">
      <c r="A15" s="10" t="s">
        <v>73</v>
      </c>
      <c r="B15" s="8">
        <v>-1</v>
      </c>
      <c r="C15" s="8">
        <v>80</v>
      </c>
      <c r="D15" s="8">
        <v>0.5</v>
      </c>
      <c r="E15" s="8">
        <f t="shared" si="0"/>
        <v>-40</v>
      </c>
    </row>
    <row r="16" spans="1:5" ht="15.6" thickBot="1">
      <c r="A16" s="10"/>
      <c r="B16" s="8"/>
      <c r="C16" s="8"/>
      <c r="D16" s="8"/>
      <c r="E16" s="8"/>
    </row>
    <row r="17" spans="1:5" ht="15.6" thickBot="1">
      <c r="A17" s="10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SUM(E8:E15)</f>
        <v>270</v>
      </c>
    </row>
    <row r="19" spans="1:5">
      <c r="A19" s="21" t="s">
        <v>63</v>
      </c>
      <c r="B19" s="21"/>
      <c r="C19" s="21"/>
      <c r="D19" s="21"/>
      <c r="E19" s="14">
        <f>AVERAGE(E8:E17)</f>
        <v>33.75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topLeftCell="A4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43" style="1" customWidth="1"/>
    <col min="2" max="2" width="16.6640625" style="1" customWidth="1"/>
    <col min="3" max="3" width="12.4414062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20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5.6" thickBot="1">
      <c r="A9" s="10" t="s">
        <v>21</v>
      </c>
      <c r="B9" s="8">
        <v>-1</v>
      </c>
      <c r="C9" s="8">
        <v>100</v>
      </c>
      <c r="D9" s="8">
        <v>0.5</v>
      </c>
      <c r="E9" s="8">
        <f t="shared" ref="E9:E15" si="0">B9*C9*D9</f>
        <v>-50</v>
      </c>
    </row>
    <row r="10" spans="1:5" ht="15.6" thickBot="1">
      <c r="A10" s="10" t="s">
        <v>22</v>
      </c>
      <c r="B10" s="8">
        <v>1</v>
      </c>
      <c r="C10" s="8">
        <v>60</v>
      </c>
      <c r="D10" s="8">
        <v>1</v>
      </c>
      <c r="E10" s="8">
        <f t="shared" si="0"/>
        <v>60</v>
      </c>
    </row>
    <row r="11" spans="1:5" ht="15.6" thickBot="1">
      <c r="A11" s="10" t="s">
        <v>23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74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5.6" thickBot="1">
      <c r="A13" s="10" t="s">
        <v>24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5.6" thickBot="1">
      <c r="A14" s="10" t="s">
        <v>25</v>
      </c>
      <c r="B14" s="8">
        <v>-1</v>
      </c>
      <c r="C14" s="8">
        <v>100</v>
      </c>
      <c r="D14" s="8">
        <v>0.9</v>
      </c>
      <c r="E14" s="8">
        <f t="shared" si="0"/>
        <v>-90</v>
      </c>
    </row>
    <row r="15" spans="1:5" ht="15.6" thickBot="1">
      <c r="A15" s="10" t="s">
        <v>75</v>
      </c>
      <c r="B15" s="8">
        <v>1</v>
      </c>
      <c r="C15" s="8">
        <v>90</v>
      </c>
      <c r="D15" s="8">
        <v>1</v>
      </c>
      <c r="E15" s="8">
        <f t="shared" si="0"/>
        <v>90</v>
      </c>
    </row>
    <row r="16" spans="1:5" ht="15.6" thickBot="1">
      <c r="A16" s="10"/>
      <c r="B16" s="8"/>
      <c r="C16" s="8"/>
      <c r="D16" s="8"/>
      <c r="E16" s="8"/>
    </row>
    <row r="17" spans="1:5" ht="15.6" thickBot="1">
      <c r="A17" s="10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SUM(E8:E15)</f>
        <v>410</v>
      </c>
    </row>
    <row r="19" spans="1:5">
      <c r="A19" s="21" t="s">
        <v>63</v>
      </c>
      <c r="B19" s="21"/>
      <c r="C19" s="21"/>
      <c r="D19" s="21"/>
      <c r="E19" s="14">
        <f>AVERAGE(E8:E17)</f>
        <v>51.25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5" sqref="A5:A7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2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26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30.6" thickBot="1">
      <c r="A9" s="10" t="s">
        <v>76</v>
      </c>
      <c r="B9" s="8">
        <v>-1</v>
      </c>
      <c r="C9" s="8">
        <v>100</v>
      </c>
      <c r="D9" s="8">
        <v>0.1</v>
      </c>
      <c r="E9" s="8">
        <f t="shared" ref="E9:E12" si="0">B9*C9*D9</f>
        <v>-10</v>
      </c>
    </row>
    <row r="10" spans="1:5" ht="30.6" thickBot="1">
      <c r="A10" s="31" t="s">
        <v>77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27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78</v>
      </c>
      <c r="B12" s="8">
        <v>-1</v>
      </c>
      <c r="C12" s="8">
        <v>100</v>
      </c>
      <c r="D12" s="8">
        <v>0.6</v>
      </c>
      <c r="E12" s="8">
        <f t="shared" si="0"/>
        <v>-60</v>
      </c>
    </row>
    <row r="13" spans="1:5" ht="15.6" thickBot="1">
      <c r="A13" s="10"/>
      <c r="B13" s="8"/>
      <c r="C13" s="8"/>
      <c r="D13" s="8"/>
      <c r="E13" s="8"/>
    </row>
    <row r="14" spans="1:5" ht="15.6" thickBot="1">
      <c r="A14" s="10"/>
      <c r="B14" s="8"/>
      <c r="C14" s="8"/>
      <c r="D14" s="8"/>
      <c r="E14" s="8"/>
    </row>
    <row r="15" spans="1:5" ht="15.6" thickBot="1">
      <c r="A15" s="10"/>
      <c r="B15" s="8"/>
      <c r="C15" s="8"/>
      <c r="D15" s="8"/>
      <c r="E15" s="8"/>
    </row>
    <row r="16" spans="1:5" ht="15.6" thickBot="1">
      <c r="A16" s="10"/>
      <c r="B16" s="8"/>
      <c r="C16" s="8"/>
      <c r="D16" s="8"/>
      <c r="E16" s="8"/>
    </row>
    <row r="17" spans="1:5" ht="15.6" thickBot="1">
      <c r="A17" s="10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SUM(E8:E12)</f>
        <v>230</v>
      </c>
    </row>
    <row r="19" spans="1:5">
      <c r="A19" s="21" t="s">
        <v>63</v>
      </c>
      <c r="B19" s="21"/>
      <c r="C19" s="21"/>
      <c r="D19" s="21"/>
      <c r="E19" s="14">
        <f>AVERAGE(E8:E17)</f>
        <v>46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19" sqref="A19:D19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2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5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5.6" thickBot="1">
      <c r="A9" s="10" t="s">
        <v>79</v>
      </c>
      <c r="B9" s="8">
        <v>1</v>
      </c>
      <c r="C9" s="8">
        <v>100</v>
      </c>
      <c r="D9" s="8">
        <v>1</v>
      </c>
      <c r="E9" s="8">
        <f t="shared" ref="E9:E12" si="0">B9*C9*D9</f>
        <v>100</v>
      </c>
    </row>
    <row r="10" spans="1:5" ht="15.6" thickBot="1">
      <c r="A10" s="10" t="s">
        <v>6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80</v>
      </c>
      <c r="B11" s="8">
        <v>-1</v>
      </c>
      <c r="C11" s="8">
        <v>100</v>
      </c>
      <c r="D11" s="8">
        <v>0.5</v>
      </c>
      <c r="E11" s="8">
        <f t="shared" si="0"/>
        <v>-50</v>
      </c>
    </row>
    <row r="12" spans="1:5" ht="15.6" thickBot="1">
      <c r="A12" s="10" t="s">
        <v>81</v>
      </c>
      <c r="B12" s="8">
        <v>1</v>
      </c>
      <c r="C12" s="8">
        <v>100</v>
      </c>
      <c r="D12" s="8">
        <v>1</v>
      </c>
      <c r="E12" s="8">
        <f t="shared" si="0"/>
        <v>100</v>
      </c>
    </row>
    <row r="13" spans="1:5" ht="15.6" thickBot="1">
      <c r="A13" s="10"/>
      <c r="B13" s="8"/>
      <c r="C13" s="8"/>
      <c r="D13" s="8"/>
      <c r="E13" s="8"/>
    </row>
    <row r="14" spans="1:5" ht="15.6" thickBot="1">
      <c r="A14" s="10"/>
      <c r="B14" s="8"/>
      <c r="C14" s="8"/>
      <c r="D14" s="8"/>
      <c r="E14" s="8"/>
    </row>
    <row r="15" spans="1:5" ht="15.6" thickBot="1">
      <c r="A15" s="10"/>
      <c r="B15" s="8"/>
      <c r="C15" s="8"/>
      <c r="D15" s="8"/>
      <c r="E15" s="8"/>
    </row>
    <row r="16" spans="1:5" ht="15.6" thickBot="1">
      <c r="A16" s="10"/>
      <c r="B16" s="8"/>
      <c r="C16" s="8"/>
      <c r="D16" s="8"/>
      <c r="E16" s="8"/>
    </row>
    <row r="17" spans="1:5" ht="15.6" thickBot="1">
      <c r="A17" s="10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SUM(E8:E12)</f>
        <v>350</v>
      </c>
    </row>
    <row r="19" spans="1:5">
      <c r="A19" s="21" t="s">
        <v>63</v>
      </c>
      <c r="B19" s="21"/>
      <c r="C19" s="21"/>
      <c r="D19" s="21"/>
      <c r="E19" s="14">
        <f>AVERAGE(E8:E17)</f>
        <v>70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="115" zoomScaleNormal="100" zoomScaleSheetLayoutView="115" workbookViewId="0">
      <selection activeCell="A19" sqref="A19:D19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2.4414062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41.4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28</v>
      </c>
      <c r="B8" s="8">
        <v>-1</v>
      </c>
      <c r="C8" s="8">
        <v>100</v>
      </c>
      <c r="D8" s="8">
        <v>1</v>
      </c>
      <c r="E8" s="8">
        <f>B8*C8*D8</f>
        <v>-100</v>
      </c>
    </row>
    <row r="9" spans="1:5" ht="15.6" thickBot="1">
      <c r="A9" s="10" t="s">
        <v>29</v>
      </c>
      <c r="B9" s="8">
        <v>-1</v>
      </c>
      <c r="C9" s="8">
        <v>100</v>
      </c>
      <c r="D9" s="8">
        <v>0.5</v>
      </c>
      <c r="E9" s="8">
        <f t="shared" ref="E9:E15" si="0">B9*C9*D9</f>
        <v>-50</v>
      </c>
    </row>
    <row r="10" spans="1:5" ht="15.6" thickBot="1">
      <c r="A10" s="10" t="s">
        <v>30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31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32</v>
      </c>
      <c r="B12" s="8">
        <v>-1</v>
      </c>
      <c r="C12" s="8">
        <v>100</v>
      </c>
      <c r="D12" s="8">
        <v>0.7</v>
      </c>
      <c r="E12" s="8">
        <f t="shared" si="0"/>
        <v>-70</v>
      </c>
    </row>
    <row r="13" spans="1:5" ht="15.6" thickBot="1">
      <c r="A13" s="10" t="s">
        <v>33</v>
      </c>
      <c r="B13" s="8">
        <v>-1</v>
      </c>
      <c r="C13" s="8">
        <v>100</v>
      </c>
      <c r="D13" s="8">
        <v>0.5</v>
      </c>
      <c r="E13" s="8">
        <f t="shared" si="0"/>
        <v>-50</v>
      </c>
    </row>
    <row r="14" spans="1:5" ht="15.6" thickBot="1">
      <c r="A14" s="10" t="s">
        <v>34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5.6" thickBot="1">
      <c r="A15" s="10" t="s">
        <v>35</v>
      </c>
      <c r="B15" s="8">
        <v>1</v>
      </c>
      <c r="C15" s="8">
        <v>100</v>
      </c>
      <c r="D15" s="8">
        <v>1</v>
      </c>
      <c r="E15" s="8">
        <f t="shared" si="0"/>
        <v>100</v>
      </c>
    </row>
    <row r="16" spans="1:5" ht="16.2" thickBot="1">
      <c r="A16" s="9"/>
      <c r="B16" s="8"/>
      <c r="C16" s="8"/>
      <c r="D16" s="8"/>
      <c r="E16" s="8"/>
    </row>
    <row r="17" spans="1:5" ht="16.2" thickBot="1">
      <c r="A17" s="9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SUM(E8:E15)</f>
        <v>130</v>
      </c>
    </row>
    <row r="19" spans="1:5">
      <c r="A19" s="21" t="s">
        <v>63</v>
      </c>
      <c r="B19" s="21"/>
      <c r="C19" s="21"/>
      <c r="D19" s="21"/>
      <c r="E19" s="14">
        <f>AVERAGE(E8:E17)</f>
        <v>16.25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10" sqref="A10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4.44140625" style="1" customWidth="1"/>
    <col min="4" max="4" width="14.55468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27.6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36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5.6" thickBot="1">
      <c r="A9" s="10" t="s">
        <v>37</v>
      </c>
      <c r="B9" s="8">
        <v>1</v>
      </c>
      <c r="C9" s="8">
        <v>100</v>
      </c>
      <c r="D9" s="8">
        <v>1</v>
      </c>
      <c r="E9" s="8">
        <f t="shared" ref="E9:E14" si="0">B9*C9*D9</f>
        <v>100</v>
      </c>
    </row>
    <row r="10" spans="1:5" ht="15.6" thickBot="1">
      <c r="A10" s="10" t="s">
        <v>82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38</v>
      </c>
      <c r="B11" s="8">
        <v>-1</v>
      </c>
      <c r="C11" s="8">
        <v>100</v>
      </c>
      <c r="D11" s="8">
        <v>0.7</v>
      </c>
      <c r="E11" s="8">
        <f t="shared" si="0"/>
        <v>-70</v>
      </c>
    </row>
    <row r="12" spans="1:5" ht="15.6" thickBot="1">
      <c r="A12" s="10" t="s">
        <v>39</v>
      </c>
      <c r="B12" s="8">
        <v>-1</v>
      </c>
      <c r="C12" s="8">
        <v>90</v>
      </c>
      <c r="D12" s="8">
        <v>0.5</v>
      </c>
      <c r="E12" s="8">
        <f t="shared" si="0"/>
        <v>-45</v>
      </c>
    </row>
    <row r="13" spans="1:5" ht="15.6" thickBot="1">
      <c r="A13" s="10" t="s">
        <v>40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5.6" thickBot="1">
      <c r="A14" s="10" t="s">
        <v>41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5.6" thickBot="1">
      <c r="A15" s="10"/>
      <c r="B15" s="8"/>
      <c r="C15" s="8"/>
      <c r="D15" s="8"/>
      <c r="E15" s="8"/>
    </row>
    <row r="16" spans="1:5" ht="16.2" thickBot="1">
      <c r="A16" s="9"/>
      <c r="B16" s="8"/>
      <c r="C16" s="8"/>
      <c r="D16" s="8"/>
      <c r="E16" s="8"/>
    </row>
    <row r="17" spans="1:5" ht="16.2" thickBot="1">
      <c r="A17" s="9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SUM(E8:E15)</f>
        <v>385</v>
      </c>
    </row>
    <row r="19" spans="1:5">
      <c r="A19" s="21" t="s">
        <v>63</v>
      </c>
      <c r="B19" s="21"/>
      <c r="C19" s="21"/>
      <c r="D19" s="21"/>
      <c r="E19" s="14">
        <f>AVERAGE(E8:E17)</f>
        <v>55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E5" sqref="A5:E7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4.44140625" style="1" customWidth="1"/>
    <col min="4" max="4" width="14.5546875" style="1" customWidth="1"/>
    <col min="5" max="5" width="23.44140625" style="1" customWidth="1"/>
    <col min="6" max="16384" width="8.6640625" style="1"/>
  </cols>
  <sheetData>
    <row r="1" spans="1:5">
      <c r="A1" s="17"/>
      <c r="B1" s="17"/>
      <c r="C1" s="17"/>
      <c r="D1" s="17"/>
      <c r="E1" s="17"/>
    </row>
    <row r="2" spans="1:5">
      <c r="A2" s="17"/>
      <c r="B2" s="17"/>
      <c r="C2" s="17"/>
      <c r="D2" s="17"/>
      <c r="E2" s="17"/>
    </row>
    <row r="3" spans="1:5">
      <c r="A3" s="17"/>
      <c r="B3" s="17"/>
      <c r="C3" s="17"/>
      <c r="D3" s="17"/>
      <c r="E3" s="17"/>
    </row>
    <row r="4" spans="1:5">
      <c r="A4" s="17"/>
      <c r="B4" s="17"/>
      <c r="C4" s="17"/>
      <c r="D4" s="17"/>
      <c r="E4" s="17"/>
    </row>
    <row r="5" spans="1:5" ht="27.6">
      <c r="A5" s="33" t="s">
        <v>58</v>
      </c>
      <c r="B5" s="4" t="s">
        <v>64</v>
      </c>
      <c r="C5" s="5" t="s">
        <v>2</v>
      </c>
      <c r="D5" s="6" t="s">
        <v>61</v>
      </c>
      <c r="E5" s="18" t="s">
        <v>62</v>
      </c>
    </row>
    <row r="6" spans="1:5" ht="27.6">
      <c r="A6" s="33"/>
      <c r="B6" s="4" t="s">
        <v>0</v>
      </c>
      <c r="C6" s="29" t="s">
        <v>3</v>
      </c>
      <c r="D6" s="30" t="s">
        <v>4</v>
      </c>
      <c r="E6" s="18"/>
    </row>
    <row r="7" spans="1:5" ht="14.4" thickBot="1">
      <c r="A7" s="34"/>
      <c r="B7" s="7" t="s">
        <v>1</v>
      </c>
      <c r="C7" s="2"/>
      <c r="D7" s="3"/>
      <c r="E7" s="19"/>
    </row>
    <row r="8" spans="1:5" ht="15.6" thickBot="1">
      <c r="A8" s="32" t="s">
        <v>42</v>
      </c>
      <c r="B8" s="8">
        <v>1</v>
      </c>
      <c r="C8" s="8">
        <v>100</v>
      </c>
      <c r="D8" s="8">
        <v>1</v>
      </c>
      <c r="E8" s="8">
        <f>B8*C8*D8</f>
        <v>100</v>
      </c>
    </row>
    <row r="9" spans="1:5" ht="15.6" thickBot="1">
      <c r="A9" s="10" t="s">
        <v>43</v>
      </c>
      <c r="B9" s="8">
        <v>-1</v>
      </c>
      <c r="C9" s="8">
        <v>100</v>
      </c>
      <c r="D9" s="8">
        <v>0.6</v>
      </c>
      <c r="E9" s="8">
        <f t="shared" ref="E9:E14" si="0">B9*C9*D9</f>
        <v>-60</v>
      </c>
    </row>
    <row r="10" spans="1:5" ht="15.6" thickBot="1">
      <c r="A10" s="10" t="s">
        <v>82</v>
      </c>
      <c r="B10" s="8">
        <v>1</v>
      </c>
      <c r="C10" s="8">
        <v>100</v>
      </c>
      <c r="D10" s="8">
        <v>1</v>
      </c>
      <c r="E10" s="8">
        <f t="shared" si="0"/>
        <v>100</v>
      </c>
    </row>
    <row r="11" spans="1:5" ht="15.6" thickBot="1">
      <c r="A11" s="10" t="s">
        <v>83</v>
      </c>
      <c r="B11" s="8">
        <v>1</v>
      </c>
      <c r="C11" s="8">
        <v>100</v>
      </c>
      <c r="D11" s="8">
        <v>1</v>
      </c>
      <c r="E11" s="8">
        <f t="shared" si="0"/>
        <v>100</v>
      </c>
    </row>
    <row r="12" spans="1:5" ht="15.6" thickBot="1">
      <c r="A12" s="10" t="s">
        <v>84</v>
      </c>
      <c r="B12" s="8">
        <v>-1</v>
      </c>
      <c r="C12" s="8">
        <v>100</v>
      </c>
      <c r="D12" s="8">
        <v>1</v>
      </c>
      <c r="E12" s="8">
        <f t="shared" si="0"/>
        <v>-100</v>
      </c>
    </row>
    <row r="13" spans="1:5" ht="30.6" thickBot="1">
      <c r="A13" s="10" t="s">
        <v>44</v>
      </c>
      <c r="B13" s="8">
        <v>1</v>
      </c>
      <c r="C13" s="8">
        <v>100</v>
      </c>
      <c r="D13" s="8">
        <v>1</v>
      </c>
      <c r="E13" s="8">
        <f t="shared" si="0"/>
        <v>100</v>
      </c>
    </row>
    <row r="14" spans="1:5" ht="15.6" thickBot="1">
      <c r="A14" s="10" t="s">
        <v>45</v>
      </c>
      <c r="B14" s="8">
        <v>1</v>
      </c>
      <c r="C14" s="8">
        <v>100</v>
      </c>
      <c r="D14" s="8">
        <v>1</v>
      </c>
      <c r="E14" s="8">
        <f t="shared" si="0"/>
        <v>100</v>
      </c>
    </row>
    <row r="15" spans="1:5" ht="15.6" thickBot="1">
      <c r="A15" s="10" t="s">
        <v>85</v>
      </c>
      <c r="B15" s="8">
        <v>1</v>
      </c>
      <c r="C15" s="8">
        <v>100</v>
      </c>
      <c r="D15" s="8">
        <v>1</v>
      </c>
      <c r="E15" s="8">
        <f t="shared" ref="E15:E16" si="1">B15*C15*D15</f>
        <v>100</v>
      </c>
    </row>
    <row r="16" spans="1:5" ht="15.6" thickBot="1">
      <c r="A16" s="32" t="s">
        <v>46</v>
      </c>
      <c r="B16" s="8">
        <v>1</v>
      </c>
      <c r="C16" s="8">
        <v>100</v>
      </c>
      <c r="D16" s="8">
        <v>1</v>
      </c>
      <c r="E16" s="8">
        <f t="shared" si="1"/>
        <v>100</v>
      </c>
    </row>
    <row r="17" spans="1:5" ht="16.2" thickBot="1">
      <c r="A17" s="9"/>
      <c r="B17" s="8"/>
      <c r="C17" s="8"/>
      <c r="D17" s="8"/>
      <c r="E17" s="8"/>
    </row>
    <row r="18" spans="1:5">
      <c r="A18" s="20" t="s">
        <v>54</v>
      </c>
      <c r="B18" s="20"/>
      <c r="C18" s="20"/>
      <c r="D18" s="20"/>
      <c r="E18" s="13">
        <f>SUM(E8:E16)</f>
        <v>540</v>
      </c>
    </row>
    <row r="19" spans="1:5">
      <c r="A19" s="21" t="s">
        <v>63</v>
      </c>
      <c r="B19" s="21"/>
      <c r="C19" s="21"/>
      <c r="D19" s="21"/>
      <c r="E19" s="14">
        <f>AVERAGE(E8:E17)</f>
        <v>60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 Political Environment</vt:lpstr>
      <vt:lpstr> Economical</vt:lpstr>
      <vt:lpstr> Social</vt:lpstr>
      <vt:lpstr> Technological</vt:lpstr>
      <vt:lpstr> Environmental</vt:lpstr>
      <vt:lpstr> Legal</vt:lpstr>
      <vt:lpstr>Competitors</vt:lpstr>
      <vt:lpstr>New Entrants</vt:lpstr>
      <vt:lpstr> Buyers Power</vt:lpstr>
      <vt:lpstr> Suppliers Power</vt:lpstr>
      <vt:lpstr>Substitute Products</vt:lpstr>
      <vt:lpstr> The Analysis Results of the Ex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2023-09-28T19:20:59Z</dcterms:modified>
</cp:coreProperties>
</file>