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ag.training\Desktop\ابتكار شركات المستقبل\03 المستوى الثالث\04 المفاهيم المعاصرة فثي تطوير الأعمال\"/>
    </mc:Choice>
  </mc:AlternateContent>
  <xr:revisionPtr revIDLastSave="0" documentId="13_ncr:1_{7EB9CED0-3357-4A9D-880C-162583AD9975}" xr6:coauthVersionLast="47" xr6:coauthVersionMax="47" xr10:uidLastSave="{00000000-0000-0000-0000-000000000000}"/>
  <bookViews>
    <workbookView xWindow="-110" yWindow="-110" windowWidth="19420" windowHeight="10420" tabRatio="841" firstSheet="3" activeTab="3" xr2:uid="{00000000-000D-0000-FFFF-FFFF00000000}"/>
  </bookViews>
  <sheets>
    <sheet name="البيئة السياسية " sheetId="1" r:id="rId1"/>
    <sheet name="اقتصادية " sheetId="2" r:id="rId2"/>
    <sheet name="اجتماعية " sheetId="3" r:id="rId3"/>
    <sheet name="التكنولوجية " sheetId="4" r:id="rId4"/>
    <sheet name="البيئية " sheetId="5" r:id="rId5"/>
    <sheet name="قانونية " sheetId="14" r:id="rId6"/>
    <sheet name="المنافسين " sheetId="8" r:id="rId7"/>
    <sheet name="الداخلين الجدد " sheetId="9" r:id="rId8"/>
    <sheet name="قوة المشتريين" sheetId="10" r:id="rId9"/>
    <sheet name="قوة الموردين " sheetId="11" r:id="rId10"/>
    <sheet name="المنتجات البديلة " sheetId="12" r:id="rId11"/>
    <sheet name="نتيجة التحليل للبيئة الخارجية" sheetId="6" r:id="rId12"/>
    <sheet name="الرسم البياني " sheetId="1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2" l="1"/>
  <c r="E9" i="12"/>
  <c r="E8" i="12"/>
  <c r="E14" i="11"/>
  <c r="E13" i="11"/>
  <c r="E12" i="11"/>
  <c r="E11" i="11"/>
  <c r="E10" i="11"/>
  <c r="E9" i="11"/>
  <c r="E8" i="11"/>
  <c r="E15" i="10"/>
  <c r="E16" i="10"/>
  <c r="E14" i="10"/>
  <c r="E13" i="10"/>
  <c r="E12" i="10"/>
  <c r="E11" i="10"/>
  <c r="E10" i="10"/>
  <c r="E9" i="10"/>
  <c r="E8" i="10"/>
  <c r="E14" i="9"/>
  <c r="E13" i="9"/>
  <c r="E12" i="9"/>
  <c r="E11" i="9"/>
  <c r="E10" i="9"/>
  <c r="E9" i="9"/>
  <c r="E8" i="9"/>
  <c r="E9" i="8"/>
  <c r="E10" i="8"/>
  <c r="E11" i="8"/>
  <c r="E12" i="8"/>
  <c r="E13" i="8"/>
  <c r="E14" i="8"/>
  <c r="E15" i="8"/>
  <c r="E8" i="8"/>
  <c r="E12" i="14"/>
  <c r="E11" i="14"/>
  <c r="E10" i="14"/>
  <c r="E9" i="14"/>
  <c r="E8" i="14"/>
  <c r="E9" i="5"/>
  <c r="E10" i="5"/>
  <c r="E19" i="5" s="1"/>
  <c r="E12" i="6" s="1"/>
  <c r="E11" i="5"/>
  <c r="E12" i="5"/>
  <c r="E8" i="5"/>
  <c r="E9" i="4"/>
  <c r="E10" i="4"/>
  <c r="E11" i="4"/>
  <c r="E12" i="4"/>
  <c r="E13" i="4"/>
  <c r="E14" i="4"/>
  <c r="E15" i="4"/>
  <c r="E8" i="4"/>
  <c r="E9" i="3"/>
  <c r="E10" i="3"/>
  <c r="E11" i="3"/>
  <c r="E12" i="3"/>
  <c r="E13" i="3"/>
  <c r="E19" i="3" s="1"/>
  <c r="E10" i="6" s="1"/>
  <c r="E14" i="3"/>
  <c r="E15" i="3"/>
  <c r="E8" i="3"/>
  <c r="E9" i="2"/>
  <c r="E10" i="2"/>
  <c r="E11" i="2"/>
  <c r="E12" i="2"/>
  <c r="E13" i="2"/>
  <c r="E14" i="2"/>
  <c r="E15" i="2"/>
  <c r="E16" i="2"/>
  <c r="E17" i="2"/>
  <c r="E8" i="2"/>
  <c r="E9" i="1"/>
  <c r="E10" i="1"/>
  <c r="E11" i="1"/>
  <c r="E12" i="1"/>
  <c r="E8" i="1"/>
  <c r="E18" i="3" l="1"/>
  <c r="E19" i="10"/>
  <c r="E17" i="6" s="1"/>
  <c r="E19" i="2"/>
  <c r="E9" i="6" s="1"/>
  <c r="E18" i="2"/>
  <c r="E18" i="1"/>
  <c r="E19" i="1"/>
  <c r="E8" i="6" s="1"/>
  <c r="E19" i="11"/>
  <c r="E18" i="11"/>
  <c r="E16" i="6"/>
  <c r="E19" i="9"/>
  <c r="E15" i="6" s="1"/>
  <c r="E18" i="9"/>
  <c r="E18" i="8"/>
  <c r="E19" i="8"/>
  <c r="E14" i="6" s="1"/>
  <c r="E19" i="4"/>
  <c r="E11" i="6" s="1"/>
  <c r="E18" i="4"/>
  <c r="E18" i="12"/>
  <c r="E19" i="12"/>
  <c r="E18" i="6" s="1"/>
  <c r="E18" i="10"/>
  <c r="E19" i="14"/>
  <c r="E13" i="6" s="1"/>
  <c r="E18" i="14"/>
  <c r="E18" i="5"/>
  <c r="E20" i="6" l="1"/>
  <c r="E19" i="6"/>
</calcChain>
</file>

<file path=xl/sharedStrings.xml><?xml version="1.0" encoding="utf-8"?>
<sst xmlns="http://schemas.openxmlformats.org/spreadsheetml/2006/main" count="211" uniqueCount="97">
  <si>
    <t>المتغيرات</t>
  </si>
  <si>
    <t>درجة التأثير</t>
  </si>
  <si>
    <t>إيجاباً وسلباً</t>
  </si>
  <si>
    <t>+ / --</t>
  </si>
  <si>
    <t>الأهمية</t>
  </si>
  <si>
    <t>1 إلى 100</t>
  </si>
  <si>
    <t>مدى وجودها</t>
  </si>
  <si>
    <t>0.1 إلى 1</t>
  </si>
  <si>
    <t xml:space="preserve">القيمة </t>
  </si>
  <si>
    <t>تنظيم الصناعة</t>
  </si>
  <si>
    <t xml:space="preserve">التراخيص والتصاريح المطلوبة للعمل </t>
  </si>
  <si>
    <t>قوانين العمل وحماية المستهلك</t>
  </si>
  <si>
    <t>حماية الملكية الفكرية (الملكية الفكرية)</t>
  </si>
  <si>
    <t xml:space="preserve">القوانين البيئية </t>
  </si>
  <si>
    <t>قانون ضرائب الشركات</t>
  </si>
  <si>
    <t xml:space="preserve">قانون الجمارك </t>
  </si>
  <si>
    <t xml:space="preserve">السياسة المالية </t>
  </si>
  <si>
    <t xml:space="preserve">النزاعات التجارية </t>
  </si>
  <si>
    <t xml:space="preserve">مكافحة الاحتكار </t>
  </si>
  <si>
    <t>متوسط اسعار الفائدة</t>
  </si>
  <si>
    <t xml:space="preserve">معدلات التضخم </t>
  </si>
  <si>
    <t xml:space="preserve">حجم العمالة والبطالة </t>
  </si>
  <si>
    <t xml:space="preserve">تغيرات أسعار الصرف </t>
  </si>
  <si>
    <t xml:space="preserve">الناتج المحلي </t>
  </si>
  <si>
    <t xml:space="preserve">متوسط معدلات الانفاق السلع والخدمات  </t>
  </si>
  <si>
    <t xml:space="preserve">الحوافز الاقتصادية في البلد </t>
  </si>
  <si>
    <t xml:space="preserve">معدلات الفقر </t>
  </si>
  <si>
    <t xml:space="preserve">أسعار المواد الأولية مثل النفط </t>
  </si>
  <si>
    <t xml:space="preserve">مؤشرات أسعار الأجور </t>
  </si>
  <si>
    <t xml:space="preserve">الاعتبارات الديموغرافية </t>
  </si>
  <si>
    <t>نمط حياة المستهلك</t>
  </si>
  <si>
    <t>معتقدات المستهلك</t>
  </si>
  <si>
    <t xml:space="preserve">ثقافة المستهلك </t>
  </si>
  <si>
    <t xml:space="preserve">عادات وتقاليد المستهلك </t>
  </si>
  <si>
    <t xml:space="preserve">بيئة العمل </t>
  </si>
  <si>
    <t xml:space="preserve">المستوى المعيشي </t>
  </si>
  <si>
    <t>توزيع الدخل</t>
  </si>
  <si>
    <t>ابتكارات التصنيع</t>
  </si>
  <si>
    <t>التطورات التكنولوجية الحديثة</t>
  </si>
  <si>
    <t>براءات الاختراع / التراخيص</t>
  </si>
  <si>
    <t xml:space="preserve">اتجاهات تكنولوجيا الاتصالات والمعلومات </t>
  </si>
  <si>
    <t>الملكية الفكرية</t>
  </si>
  <si>
    <t xml:space="preserve">الطاقة المستدامة </t>
  </si>
  <si>
    <t>الذكاء الاصطناعي</t>
  </si>
  <si>
    <t>تأثير تغير المناخ</t>
  </si>
  <si>
    <t xml:space="preserve">حالات الظواهر الجوية والارضية المتطرفة مثل الزلازل والاعاصير </t>
  </si>
  <si>
    <t xml:space="preserve">الاشراف على الموارد الطبيعية مثل ( المياه العذبة ..الخ ) </t>
  </si>
  <si>
    <t xml:space="preserve">الاحتباس الحراري والانبعاثات </t>
  </si>
  <si>
    <t>فوائد النقل العام</t>
  </si>
  <si>
    <t xml:space="preserve">عدد المنافسين </t>
  </si>
  <si>
    <t xml:space="preserve">قوة المنافسين </t>
  </si>
  <si>
    <t xml:space="preserve">معدلات نمو الصناعة </t>
  </si>
  <si>
    <t xml:space="preserve">تكاليف التخزين </t>
  </si>
  <si>
    <t xml:space="preserve">منتجات المنافسين </t>
  </si>
  <si>
    <t xml:space="preserve">قدرات المنافسين </t>
  </si>
  <si>
    <t xml:space="preserve">حواجز الخروج من السوق </t>
  </si>
  <si>
    <t xml:space="preserve">مخاطر استراتيجية </t>
  </si>
  <si>
    <t xml:space="preserve">اقتصاديات الحجم الكبير </t>
  </si>
  <si>
    <t xml:space="preserve">القدرة على التكم في النفقات </t>
  </si>
  <si>
    <t xml:space="preserve">اختلاف وتشابه المنتجات </t>
  </si>
  <si>
    <t xml:space="preserve">متطلبات رأس المال </t>
  </si>
  <si>
    <t xml:space="preserve">تكاليف التبديل </t>
  </si>
  <si>
    <t xml:space="preserve">سهولة الدخول الى قنوات التوزيع </t>
  </si>
  <si>
    <t xml:space="preserve">القوانين الحكومية التي تمنع الداخلين الجدد </t>
  </si>
  <si>
    <t xml:space="preserve">كمية المشتريات </t>
  </si>
  <si>
    <t xml:space="preserve">تكلفة المشتريات بالنسبة للمشتريين </t>
  </si>
  <si>
    <t>أرباح المشتريين .</t>
  </si>
  <si>
    <t xml:space="preserve">تكاليف الاستبدال بالنسبة للمشتريين  </t>
  </si>
  <si>
    <t xml:space="preserve">قدرة المشتريين على صناعة المنتجات المشتراة </t>
  </si>
  <si>
    <t xml:space="preserve">الصناعة التي تنتمي اليها المنتجات </t>
  </si>
  <si>
    <t>جودة المنتجات .</t>
  </si>
  <si>
    <t xml:space="preserve">معلومات المنتجات المشتراه لدى المشتريين </t>
  </si>
  <si>
    <t xml:space="preserve">عدد قليل من الموردين للمواد </t>
  </si>
  <si>
    <t xml:space="preserve">المنتجات البديلة لمنتجات الموردين </t>
  </si>
  <si>
    <t xml:space="preserve">أهمية شركتك لدى الموردين </t>
  </si>
  <si>
    <t xml:space="preserve">منتجات الموردين مدخلات مهمة لصناعتك </t>
  </si>
  <si>
    <t xml:space="preserve">منتجات الموردين مختلف ام متشابهة </t>
  </si>
  <si>
    <t xml:space="preserve">تكاليف تبديل الموردين عالية ام منخفضة </t>
  </si>
  <si>
    <t xml:space="preserve">قدرة الموردين على صناعة ما تصنعه </t>
  </si>
  <si>
    <t xml:space="preserve">عدد المنتجات البديلة المتواجدة في السوق . </t>
  </si>
  <si>
    <t>المنتجات البديلة الجيدة .</t>
  </si>
  <si>
    <t xml:space="preserve">المنتجات البديلة غير الجيدة . </t>
  </si>
  <si>
    <t xml:space="preserve">الإجمالي </t>
  </si>
  <si>
    <t xml:space="preserve">المتوسط ( اجمالي المتغيرات /عدد المتغيرات </t>
  </si>
  <si>
    <t xml:space="preserve">البيئة السياسية </t>
  </si>
  <si>
    <t xml:space="preserve">البيئة الاقتصادية </t>
  </si>
  <si>
    <t xml:space="preserve">الاجتماعية </t>
  </si>
  <si>
    <t xml:space="preserve">تكنولوجية </t>
  </si>
  <si>
    <t>بيئية</t>
  </si>
  <si>
    <t xml:space="preserve">القانونية </t>
  </si>
  <si>
    <t xml:space="preserve">المنافسين </t>
  </si>
  <si>
    <t xml:space="preserve">الداخلين الجدد </t>
  </si>
  <si>
    <t xml:space="preserve">المشتريين </t>
  </si>
  <si>
    <t xml:space="preserve">الموردين </t>
  </si>
  <si>
    <t xml:space="preserve">المنتجات البديلة </t>
  </si>
  <si>
    <t xml:space="preserve">الأمن الإلكتروني </t>
  </si>
  <si>
    <t xml:space="preserve">المتوسط ( إجمالي المتغيرات /عدد المتغيرات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</si>
</sst>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Al Qabas Light"/>
      <charset val="178"/>
    </font>
    <font>
      <sz val="12"/>
      <color rgb="FFFFFFFF"/>
      <name val="Al Qabas Light"/>
      <charset val="178"/>
    </font>
    <font>
      <sz val="11"/>
      <color rgb="FF000000"/>
      <name val="Al Qabas Light"/>
      <charset val="178"/>
    </font>
    <font>
      <b/>
      <sz val="11"/>
      <color rgb="FFFFFFFF"/>
      <name val="Al Qabas Light"/>
      <charset val="178"/>
    </font>
    <font>
      <sz val="11"/>
      <color rgb="FFFFFFFF"/>
      <name val="Al Qabas Light"/>
      <charset val="178"/>
    </font>
    <font>
      <sz val="11"/>
      <name val="Al Qabas Light"/>
      <charset val="178"/>
    </font>
    <font>
      <b/>
      <sz val="12"/>
      <color rgb="FFFFFFFF"/>
      <name val="Al Qabas Light"/>
      <charset val="178"/>
    </font>
    <font>
      <sz val="11"/>
      <color theme="0"/>
      <name val="Al Qabas Light"/>
      <charset val="178"/>
    </font>
    <font>
      <b/>
      <sz val="11"/>
      <color theme="0"/>
      <name val="Al Qabas Light"/>
      <charset val="17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B929B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 readingOrder="2"/>
    </xf>
    <xf numFmtId="0" fontId="4" fillId="4" borderId="0" xfId="0" applyFont="1" applyFill="1" applyAlignment="1">
      <alignment horizontal="center" vertical="center" wrapText="1" readingOrder="2"/>
    </xf>
    <xf numFmtId="0" fontId="4" fillId="5" borderId="0" xfId="0" applyFont="1" applyFill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 readingOrder="2"/>
    </xf>
    <xf numFmtId="0" fontId="2" fillId="7" borderId="2" xfId="0" applyFont="1" applyFill="1" applyBorder="1" applyAlignment="1">
      <alignment horizontal="center" vertical="center" wrapText="1" readingOrder="2"/>
    </xf>
    <xf numFmtId="0" fontId="5" fillId="7" borderId="2" xfId="0" applyFont="1" applyFill="1" applyBorder="1" applyAlignment="1">
      <alignment horizontal="right" vertical="center" wrapText="1" readingOrder="2"/>
    </xf>
    <xf numFmtId="0" fontId="6" fillId="7" borderId="2" xfId="0" applyFont="1" applyFill="1" applyBorder="1" applyAlignment="1">
      <alignment horizontal="center" vertical="center" wrapText="1"/>
    </xf>
    <xf numFmtId="1" fontId="9" fillId="7" borderId="0" xfId="0" applyNumberFormat="1" applyFont="1" applyFill="1"/>
    <xf numFmtId="1" fontId="9" fillId="9" borderId="0" xfId="0" applyNumberFormat="1" applyFont="1" applyFill="1"/>
    <xf numFmtId="0" fontId="9" fillId="7" borderId="0" xfId="0" applyFont="1" applyFill="1"/>
    <xf numFmtId="1" fontId="6" fillId="2" borderId="2" xfId="0" applyNumberFormat="1" applyFont="1" applyFill="1" applyBorder="1" applyAlignment="1">
      <alignment horizontal="center" vertical="center" wrapText="1"/>
    </xf>
    <xf numFmtId="0" fontId="1" fillId="10" borderId="0" xfId="0" applyFont="1" applyFill="1"/>
    <xf numFmtId="1" fontId="9" fillId="7" borderId="0" xfId="0" applyNumberFormat="1" applyFont="1" applyFill="1" applyAlignment="1">
      <alignment horizontal="center"/>
    </xf>
    <xf numFmtId="1" fontId="9" fillId="9" borderId="0" xfId="0" applyNumberFormat="1" applyFont="1" applyFill="1" applyAlignment="1">
      <alignment horizontal="center"/>
    </xf>
    <xf numFmtId="1" fontId="9" fillId="7" borderId="0" xfId="0" applyNumberFormat="1" applyFont="1" applyFill="1" applyAlignment="1">
      <alignment horizontal="center" vertical="center"/>
    </xf>
    <xf numFmtId="1" fontId="9" fillId="9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4" fillId="6" borderId="0" xfId="0" applyFont="1" applyFill="1" applyAlignment="1">
      <alignment horizontal="center" vertical="center" wrapText="1" readingOrder="2"/>
    </xf>
    <xf numFmtId="0" fontId="4" fillId="6" borderId="1" xfId="0" applyFont="1" applyFill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8" borderId="0" xfId="0" applyFont="1" applyFill="1" applyAlignment="1">
      <alignment horizontal="center" vertical="center" wrapText="1" readingOrder="2"/>
    </xf>
    <xf numFmtId="0" fontId="8" fillId="8" borderId="1" xfId="0" applyFont="1" applyFill="1" applyBorder="1" applyAlignment="1">
      <alignment horizontal="center" vertical="center" wrapText="1" readingOrder="2"/>
    </xf>
    <xf numFmtId="0" fontId="4" fillId="8" borderId="0" xfId="0" applyFont="1" applyFill="1" applyAlignment="1">
      <alignment horizontal="center" vertical="center" wrapText="1" readingOrder="2"/>
    </xf>
    <xf numFmtId="0" fontId="4" fillId="8" borderId="1" xfId="0" applyFont="1" applyFill="1" applyBorder="1" applyAlignment="1">
      <alignment horizontal="center" vertical="center" wrapText="1" readingOrder="2"/>
    </xf>
    <xf numFmtId="0" fontId="7" fillId="7" borderId="4" xfId="0" applyFont="1" applyFill="1" applyBorder="1" applyAlignment="1">
      <alignment horizontal="center" vertical="center" wrapText="1" readingOrder="2"/>
    </xf>
    <xf numFmtId="0" fontId="7" fillId="7" borderId="5" xfId="0" applyFont="1" applyFill="1" applyBorder="1" applyAlignment="1">
      <alignment horizontal="center" vertical="center" wrapText="1" readingOrder="2"/>
    </xf>
    <xf numFmtId="0" fontId="7" fillId="7" borderId="6" xfId="0" applyFont="1" applyFill="1" applyBorder="1" applyAlignment="1">
      <alignment horizontal="center" vertical="center" wrapText="1" readingOrder="2"/>
    </xf>
    <xf numFmtId="0" fontId="2" fillId="7" borderId="4" xfId="0" applyFont="1" applyFill="1" applyBorder="1" applyAlignment="1">
      <alignment horizontal="center" vertical="center" wrapText="1" readingOrder="2"/>
    </xf>
    <xf numFmtId="0" fontId="2" fillId="7" borderId="5" xfId="0" applyFont="1" applyFill="1" applyBorder="1" applyAlignment="1">
      <alignment horizontal="center" vertical="center" wrapText="1" readingOrder="2"/>
    </xf>
    <xf numFmtId="0" fontId="2" fillId="7" borderId="6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B92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74179231680454"/>
          <c:y val="0.14575991680285247"/>
          <c:w val="0.43554788462878491"/>
          <c:h val="0.89811271232605361"/>
        </c:manualLayout>
      </c:layout>
      <c:radarChart>
        <c:radarStyle val="marker"/>
        <c:varyColors val="0"/>
        <c:ser>
          <c:idx val="3"/>
          <c:order val="3"/>
          <c:tx>
            <c:strRef>
              <c:f>'نتيجة التحليل للبيئة الخارجية'!$E$5</c:f>
              <c:strCache>
                <c:ptCount val="1"/>
                <c:pt idx="0">
                  <c:v>القيمة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062278839348902E-2"/>
                  <c:y val="-5.76513256212226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19-4975-B9B7-240A14AED460}"/>
                </c:ext>
              </c:extLst>
            </c:dLbl>
            <c:dLbl>
              <c:idx val="10"/>
              <c:layout>
                <c:manualLayout>
                  <c:x val="-1.3614703880191106E-3"/>
                  <c:y val="-2.5157232704402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19-4975-B9B7-240A14AED460}"/>
                </c:ext>
              </c:extLst>
            </c:dLbl>
            <c:dLbl>
              <c:idx val="11"/>
              <c:layout>
                <c:manualLayout>
                  <c:x val="0"/>
                  <c:y val="-9.433962264150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19-4975-B9B7-240A14AED460}"/>
                </c:ext>
              </c:extLst>
            </c:dLbl>
            <c:dLbl>
              <c:idx val="12"/>
              <c:layout>
                <c:manualLayout>
                  <c:x val="8.1688223281143144E-3"/>
                  <c:y val="-7.2064157026528258E-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19-4975-B9B7-240A14AED4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'نتيجة التحليل للبيئة الخارجية'!$A$6:$A$18</c:f>
              <c:strCache>
                <c:ptCount val="13"/>
                <c:pt idx="2">
                  <c:v>البيئة السياسية </c:v>
                </c:pt>
                <c:pt idx="3">
                  <c:v>البيئة الاقتصادية </c:v>
                </c:pt>
                <c:pt idx="4">
                  <c:v>الاجتماعية </c:v>
                </c:pt>
                <c:pt idx="5">
                  <c:v>تكنولوجية </c:v>
                </c:pt>
                <c:pt idx="6">
                  <c:v>بيئية</c:v>
                </c:pt>
                <c:pt idx="7">
                  <c:v>القانونية </c:v>
                </c:pt>
                <c:pt idx="8">
                  <c:v>المنافسين </c:v>
                </c:pt>
                <c:pt idx="9">
                  <c:v>الداخلين الجدد </c:v>
                </c:pt>
                <c:pt idx="10">
                  <c:v>المشتريين </c:v>
                </c:pt>
                <c:pt idx="11">
                  <c:v>الموردين </c:v>
                </c:pt>
                <c:pt idx="12">
                  <c:v>المنتجات البديلة </c:v>
                </c:pt>
              </c:strCache>
            </c:strRef>
          </c:cat>
          <c:val>
            <c:numRef>
              <c:f>'نتيجة التحليل للبيئة الخارجية'!$E$6:$E$18</c:f>
              <c:numCache>
                <c:formatCode>General</c:formatCode>
                <c:ptCount val="13"/>
                <c:pt idx="2" formatCode="0">
                  <c:v>72</c:v>
                </c:pt>
                <c:pt idx="3" formatCode="0">
                  <c:v>35</c:v>
                </c:pt>
                <c:pt idx="4" formatCode="0">
                  <c:v>33.75</c:v>
                </c:pt>
                <c:pt idx="5" formatCode="0">
                  <c:v>51.25</c:v>
                </c:pt>
                <c:pt idx="6" formatCode="0">
                  <c:v>46</c:v>
                </c:pt>
                <c:pt idx="7" formatCode="0">
                  <c:v>70</c:v>
                </c:pt>
                <c:pt idx="8" formatCode="0">
                  <c:v>16.25</c:v>
                </c:pt>
                <c:pt idx="9" formatCode="0">
                  <c:v>55</c:v>
                </c:pt>
                <c:pt idx="10" formatCode="0">
                  <c:v>60</c:v>
                </c:pt>
                <c:pt idx="11" formatCode="0">
                  <c:v>60</c:v>
                </c:pt>
                <c:pt idx="12" formatCode="0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9-4975-B9B7-240A14AE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57480"/>
        <c:axId val="49215616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'نتيجة التحليل للبيئة الخارجية'!$B$5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'نتيجة التحليل للبيئة الخارجية'!$A$6:$A$18</c15:sqref>
                        </c15:formulaRef>
                      </c:ext>
                    </c:extLst>
                    <c:strCache>
                      <c:ptCount val="13"/>
                      <c:pt idx="2">
                        <c:v>البيئة السياسية </c:v>
                      </c:pt>
                      <c:pt idx="3">
                        <c:v>البيئة الاقتصادية </c:v>
                      </c:pt>
                      <c:pt idx="4">
                        <c:v>الاجتماعية </c:v>
                      </c:pt>
                      <c:pt idx="5">
                        <c:v>تكنولوجية </c:v>
                      </c:pt>
                      <c:pt idx="6">
                        <c:v>بيئية</c:v>
                      </c:pt>
                      <c:pt idx="7">
                        <c:v>القانونية </c:v>
                      </c:pt>
                      <c:pt idx="8">
                        <c:v>المنافسين </c:v>
                      </c:pt>
                      <c:pt idx="9">
                        <c:v>الداخلين الجدد </c:v>
                      </c:pt>
                      <c:pt idx="10">
                        <c:v>المشتريين </c:v>
                      </c:pt>
                      <c:pt idx="11">
                        <c:v>الموردين </c:v>
                      </c:pt>
                      <c:pt idx="12">
                        <c:v>المنتجات البديلة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'نتيجة التحليل للبيئة الخارجية'!$B$6:$B$18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B19-4975-B9B7-240A14AED460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الخارجية'!$C$5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الخارجية'!$A$6:$A$18</c15:sqref>
                        </c15:formulaRef>
                      </c:ext>
                    </c:extLst>
                    <c:strCache>
                      <c:ptCount val="13"/>
                      <c:pt idx="2">
                        <c:v>البيئة السياسية </c:v>
                      </c:pt>
                      <c:pt idx="3">
                        <c:v>البيئة الاقتصادية </c:v>
                      </c:pt>
                      <c:pt idx="4">
                        <c:v>الاجتماعية </c:v>
                      </c:pt>
                      <c:pt idx="5">
                        <c:v>تكنولوجية </c:v>
                      </c:pt>
                      <c:pt idx="6">
                        <c:v>بيئية</c:v>
                      </c:pt>
                      <c:pt idx="7">
                        <c:v>القانونية </c:v>
                      </c:pt>
                      <c:pt idx="8">
                        <c:v>المنافسين </c:v>
                      </c:pt>
                      <c:pt idx="9">
                        <c:v>الداخلين الجدد </c:v>
                      </c:pt>
                      <c:pt idx="10">
                        <c:v>المشتريين </c:v>
                      </c:pt>
                      <c:pt idx="11">
                        <c:v>الموردين </c:v>
                      </c:pt>
                      <c:pt idx="12">
                        <c:v>المنتجات البديلة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الخارجية'!$C$6:$C$18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B19-4975-B9B7-240A14AED460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الخارجية'!$D$5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الخارجية'!$A$6:$A$18</c15:sqref>
                        </c15:formulaRef>
                      </c:ext>
                    </c:extLst>
                    <c:strCache>
                      <c:ptCount val="13"/>
                      <c:pt idx="2">
                        <c:v>البيئة السياسية </c:v>
                      </c:pt>
                      <c:pt idx="3">
                        <c:v>البيئة الاقتصادية </c:v>
                      </c:pt>
                      <c:pt idx="4">
                        <c:v>الاجتماعية </c:v>
                      </c:pt>
                      <c:pt idx="5">
                        <c:v>تكنولوجية </c:v>
                      </c:pt>
                      <c:pt idx="6">
                        <c:v>بيئية</c:v>
                      </c:pt>
                      <c:pt idx="7">
                        <c:v>القانونية </c:v>
                      </c:pt>
                      <c:pt idx="8">
                        <c:v>المنافسين </c:v>
                      </c:pt>
                      <c:pt idx="9">
                        <c:v>الداخلين الجدد </c:v>
                      </c:pt>
                      <c:pt idx="10">
                        <c:v>المشتريين </c:v>
                      </c:pt>
                      <c:pt idx="11">
                        <c:v>الموردين </c:v>
                      </c:pt>
                      <c:pt idx="12">
                        <c:v>المنتجات البديلة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الخارجية'!$D$6:$D$18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B19-4975-B9B7-240A14AED460}"/>
                  </c:ext>
                </c:extLst>
              </c15:ser>
            </c15:filteredRadarSeries>
          </c:ext>
        </c:extLst>
      </c:radarChart>
      <c:catAx>
        <c:axId val="49215748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 Qabas Light" panose="00000400000000000000" pitchFamily="2" charset="-78"/>
                <a:ea typeface="+mn-ea"/>
                <a:cs typeface="Al Qabas Light" panose="00000400000000000000" pitchFamily="2" charset="-78"/>
              </a:defRPr>
            </a:pPr>
            <a:endParaRPr lang="en-US"/>
          </a:p>
        </c:txPr>
        <c:crossAx val="492156168"/>
        <c:crosses val="autoZero"/>
        <c:auto val="1"/>
        <c:lblAlgn val="ctr"/>
        <c:lblOffset val="100"/>
        <c:noMultiLvlLbl val="0"/>
      </c:catAx>
      <c:valAx>
        <c:axId val="49215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157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14</xdr:col>
      <xdr:colOff>603248</xdr:colOff>
      <xdr:row>29</xdr:row>
      <xdr:rowOff>158750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rightToLeft="1" view="pageBreakPreview" topLeftCell="A4" zoomScale="115" zoomScaleNormal="100" zoomScaleSheetLayoutView="115" workbookViewId="0">
      <selection activeCell="D15" sqref="D15"/>
    </sheetView>
  </sheetViews>
  <sheetFormatPr defaultColWidth="8.81640625" defaultRowHeight="14"/>
  <cols>
    <col min="1" max="1" width="43.08984375" style="1" customWidth="1"/>
    <col min="2" max="2" width="26.1796875" style="1" customWidth="1"/>
    <col min="3" max="3" width="20.08984375" style="1" customWidth="1"/>
    <col min="4" max="4" width="13.1796875" style="1" customWidth="1"/>
    <col min="5" max="5" width="23.453125" style="1" customWidth="1"/>
    <col min="6" max="16384" width="8.81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>
      <c r="A5" s="22" t="s">
        <v>0</v>
      </c>
      <c r="B5" s="4" t="s">
        <v>1</v>
      </c>
      <c r="C5" s="5" t="s">
        <v>4</v>
      </c>
      <c r="D5" s="6" t="s">
        <v>6</v>
      </c>
      <c r="E5" s="24" t="s">
        <v>8</v>
      </c>
    </row>
    <row r="6" spans="1:5">
      <c r="A6" s="22"/>
      <c r="B6" s="4" t="s">
        <v>2</v>
      </c>
      <c r="C6" s="5" t="s">
        <v>5</v>
      </c>
      <c r="D6" s="6" t="s">
        <v>7</v>
      </c>
      <c r="E6" s="24"/>
    </row>
    <row r="7" spans="1:5" ht="14.5" thickBot="1">
      <c r="A7" s="23"/>
      <c r="B7" s="7" t="s">
        <v>3</v>
      </c>
      <c r="C7" s="2"/>
      <c r="D7" s="3"/>
      <c r="E7" s="25"/>
    </row>
    <row r="8" spans="1:5" ht="14.5" thickBot="1">
      <c r="A8" s="11" t="s">
        <v>14</v>
      </c>
      <c r="B8" s="8">
        <v>1</v>
      </c>
      <c r="C8" s="8">
        <v>100</v>
      </c>
      <c r="D8" s="8">
        <v>1</v>
      </c>
      <c r="E8" s="8">
        <f>B8*C8*D8</f>
        <v>100</v>
      </c>
    </row>
    <row r="9" spans="1:5" ht="14.5" thickBot="1">
      <c r="A9" s="11" t="s">
        <v>15</v>
      </c>
      <c r="B9" s="8">
        <v>1</v>
      </c>
      <c r="C9" s="8">
        <v>100</v>
      </c>
      <c r="D9" s="8">
        <v>1</v>
      </c>
      <c r="E9" s="8">
        <f t="shared" ref="E9:E12" si="0">B9*C9*D9</f>
        <v>100</v>
      </c>
    </row>
    <row r="10" spans="1:5" ht="14.5" thickBot="1">
      <c r="A10" s="11" t="s">
        <v>16</v>
      </c>
      <c r="B10" s="8">
        <v>-1</v>
      </c>
      <c r="C10" s="8">
        <v>100</v>
      </c>
      <c r="D10" s="8">
        <v>0.4</v>
      </c>
      <c r="E10" s="8">
        <f t="shared" si="0"/>
        <v>-40</v>
      </c>
    </row>
    <row r="11" spans="1:5" ht="14.5" thickBot="1">
      <c r="A11" s="11" t="s">
        <v>17</v>
      </c>
      <c r="B11" s="8">
        <v>1</v>
      </c>
      <c r="C11" s="8">
        <v>100</v>
      </c>
      <c r="D11" s="8">
        <v>1</v>
      </c>
      <c r="E11" s="8">
        <f t="shared" si="0"/>
        <v>100</v>
      </c>
    </row>
    <row r="12" spans="1:5" ht="14.5" thickBot="1">
      <c r="A12" s="11" t="s">
        <v>18</v>
      </c>
      <c r="B12" s="8">
        <v>1</v>
      </c>
      <c r="C12" s="8">
        <v>100</v>
      </c>
      <c r="D12" s="8">
        <v>1</v>
      </c>
      <c r="E12" s="8">
        <f t="shared" si="0"/>
        <v>100</v>
      </c>
    </row>
    <row r="13" spans="1:5" ht="14.5" thickBot="1">
      <c r="A13" s="12"/>
      <c r="B13" s="8"/>
      <c r="C13" s="8"/>
      <c r="D13" s="8"/>
      <c r="E13" s="8"/>
    </row>
    <row r="14" spans="1:5" ht="14.5" thickBot="1">
      <c r="A14" s="12"/>
      <c r="B14" s="8"/>
      <c r="C14" s="8"/>
      <c r="D14" s="8"/>
      <c r="E14" s="8"/>
    </row>
    <row r="15" spans="1:5" ht="14.5" thickBot="1">
      <c r="A15" s="12"/>
      <c r="B15" s="8"/>
      <c r="C15" s="8"/>
      <c r="D15" s="8"/>
      <c r="E15" s="8"/>
    </row>
    <row r="16" spans="1:5" ht="14.5" thickBot="1">
      <c r="A16" s="12"/>
      <c r="B16" s="8"/>
      <c r="C16" s="8"/>
      <c r="D16" s="8"/>
      <c r="E16" s="8"/>
    </row>
    <row r="17" spans="1:5" ht="14.5" thickBot="1">
      <c r="A17" s="12"/>
      <c r="B17" s="8"/>
      <c r="C17" s="8"/>
      <c r="D17" s="8"/>
      <c r="E17" s="8"/>
    </row>
    <row r="18" spans="1:5">
      <c r="A18" s="26" t="s">
        <v>82</v>
      </c>
      <c r="B18" s="26"/>
      <c r="C18" s="26"/>
      <c r="D18" s="26"/>
      <c r="E18" s="15">
        <f>SUM(E8:E12)</f>
        <v>360</v>
      </c>
    </row>
    <row r="19" spans="1:5">
      <c r="A19" s="27" t="s">
        <v>83</v>
      </c>
      <c r="B19" s="27"/>
      <c r="C19" s="27"/>
      <c r="D19" s="27"/>
      <c r="E19" s="15">
        <f>AVERAGE(E8:E12)</f>
        <v>72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9"/>
  <sheetViews>
    <sheetView rightToLeft="1" view="pageBreakPreview" zoomScaleNormal="100" zoomScaleSheetLayoutView="100" workbookViewId="0">
      <selection activeCell="A5" sqref="A5:A7"/>
    </sheetView>
  </sheetViews>
  <sheetFormatPr defaultColWidth="8.81640625" defaultRowHeight="14"/>
  <cols>
    <col min="1" max="1" width="53.6328125" style="1" customWidth="1"/>
    <col min="2" max="2" width="16.81640625" style="1" customWidth="1"/>
    <col min="3" max="3" width="14.453125" style="1" customWidth="1"/>
    <col min="4" max="4" width="14.6328125" style="1" customWidth="1"/>
    <col min="5" max="5" width="23.453125" style="1" customWidth="1"/>
    <col min="6" max="16384" width="8.81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>
      <c r="A5" s="22" t="s">
        <v>0</v>
      </c>
      <c r="B5" s="4" t="s">
        <v>1</v>
      </c>
      <c r="C5" s="5" t="s">
        <v>4</v>
      </c>
      <c r="D5" s="6" t="s">
        <v>6</v>
      </c>
      <c r="E5" s="24" t="s">
        <v>8</v>
      </c>
    </row>
    <row r="6" spans="1:5">
      <c r="A6" s="22"/>
      <c r="B6" s="4" t="s">
        <v>2</v>
      </c>
      <c r="C6" s="5" t="s">
        <v>5</v>
      </c>
      <c r="D6" s="6" t="s">
        <v>7</v>
      </c>
      <c r="E6" s="24"/>
    </row>
    <row r="7" spans="1:5" ht="14.5" thickBot="1">
      <c r="A7" s="23"/>
      <c r="B7" s="7" t="s">
        <v>3</v>
      </c>
      <c r="C7" s="2"/>
      <c r="D7" s="3"/>
      <c r="E7" s="25"/>
    </row>
    <row r="8" spans="1:5" ht="16" thickBot="1">
      <c r="A8" s="9" t="s">
        <v>72</v>
      </c>
      <c r="B8" s="8">
        <v>-1</v>
      </c>
      <c r="C8" s="8">
        <v>100</v>
      </c>
      <c r="D8" s="8">
        <v>1</v>
      </c>
      <c r="E8" s="8">
        <f>B8*C8*D8</f>
        <v>-100</v>
      </c>
    </row>
    <row r="9" spans="1:5" ht="16" thickBot="1">
      <c r="A9" s="10" t="s">
        <v>73</v>
      </c>
      <c r="B9" s="8">
        <v>1</v>
      </c>
      <c r="C9" s="8">
        <v>100</v>
      </c>
      <c r="D9" s="8">
        <v>1</v>
      </c>
      <c r="E9" s="8">
        <f t="shared" ref="E9:E14" si="0">B9*C9*D9</f>
        <v>100</v>
      </c>
    </row>
    <row r="10" spans="1:5" ht="16" thickBot="1">
      <c r="A10" s="10" t="s">
        <v>74</v>
      </c>
      <c r="B10" s="8">
        <v>1</v>
      </c>
      <c r="C10" s="8">
        <v>100</v>
      </c>
      <c r="D10" s="8">
        <v>1</v>
      </c>
      <c r="E10" s="8">
        <f t="shared" si="0"/>
        <v>100</v>
      </c>
    </row>
    <row r="11" spans="1:5" ht="16" thickBot="1">
      <c r="A11" s="10" t="s">
        <v>75</v>
      </c>
      <c r="B11" s="8">
        <v>1</v>
      </c>
      <c r="C11" s="8">
        <v>100</v>
      </c>
      <c r="D11" s="8">
        <v>1</v>
      </c>
      <c r="E11" s="8">
        <f t="shared" si="0"/>
        <v>100</v>
      </c>
    </row>
    <row r="12" spans="1:5" ht="16" thickBot="1">
      <c r="A12" s="10" t="s">
        <v>76</v>
      </c>
      <c r="B12" s="8">
        <v>1</v>
      </c>
      <c r="C12" s="8">
        <v>90</v>
      </c>
      <c r="D12" s="8">
        <v>1</v>
      </c>
      <c r="E12" s="8">
        <f t="shared" si="0"/>
        <v>90</v>
      </c>
    </row>
    <row r="13" spans="1:5" ht="16" thickBot="1">
      <c r="A13" s="10" t="s">
        <v>77</v>
      </c>
      <c r="B13" s="8">
        <v>-1</v>
      </c>
      <c r="C13" s="8">
        <v>100</v>
      </c>
      <c r="D13" s="8">
        <v>1</v>
      </c>
      <c r="E13" s="8">
        <f t="shared" si="0"/>
        <v>-100</v>
      </c>
    </row>
    <row r="14" spans="1:5" ht="16" thickBot="1">
      <c r="A14" s="10" t="s">
        <v>78</v>
      </c>
      <c r="B14" s="8">
        <v>1</v>
      </c>
      <c r="C14" s="8">
        <v>100</v>
      </c>
      <c r="D14" s="8">
        <v>1</v>
      </c>
      <c r="E14" s="8">
        <f t="shared" si="0"/>
        <v>100</v>
      </c>
    </row>
    <row r="15" spans="1:5" ht="16" thickBot="1">
      <c r="A15" s="10"/>
      <c r="B15" s="8"/>
      <c r="C15" s="8"/>
      <c r="D15" s="8"/>
      <c r="E15" s="8"/>
    </row>
    <row r="16" spans="1:5" ht="16" thickBot="1">
      <c r="A16" s="9"/>
      <c r="B16" s="8"/>
      <c r="C16" s="8"/>
      <c r="D16" s="8"/>
      <c r="E16" s="8"/>
    </row>
    <row r="17" spans="1:5" ht="16" thickBot="1">
      <c r="A17" s="9"/>
      <c r="B17" s="8"/>
      <c r="C17" s="8"/>
      <c r="D17" s="8"/>
      <c r="E17" s="8"/>
    </row>
    <row r="18" spans="1:5">
      <c r="A18" s="26" t="s">
        <v>82</v>
      </c>
      <c r="B18" s="26"/>
      <c r="C18" s="26"/>
      <c r="D18" s="26"/>
      <c r="E18" s="18">
        <f>SUM(E8:E16)</f>
        <v>290</v>
      </c>
    </row>
    <row r="19" spans="1:5">
      <c r="A19" s="27" t="s">
        <v>83</v>
      </c>
      <c r="B19" s="27"/>
      <c r="C19" s="27"/>
      <c r="D19" s="27"/>
      <c r="E19" s="19">
        <f>AVERAGE(E8:E17)</f>
        <v>41.428571428571431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9"/>
  <sheetViews>
    <sheetView rightToLeft="1" view="pageBreakPreview" zoomScaleNormal="100" zoomScaleSheetLayoutView="100" workbookViewId="0">
      <selection activeCell="A5" sqref="A5:A7"/>
    </sheetView>
  </sheetViews>
  <sheetFormatPr defaultColWidth="8.81640625" defaultRowHeight="14"/>
  <cols>
    <col min="1" max="1" width="53.6328125" style="1" customWidth="1"/>
    <col min="2" max="2" width="16.81640625" style="1" customWidth="1"/>
    <col min="3" max="3" width="14.453125" style="1" customWidth="1"/>
    <col min="4" max="4" width="14.6328125" style="1" customWidth="1"/>
    <col min="5" max="5" width="23.453125" style="1" customWidth="1"/>
    <col min="6" max="16384" width="8.81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>
      <c r="A5" s="22" t="s">
        <v>0</v>
      </c>
      <c r="B5" s="4" t="s">
        <v>1</v>
      </c>
      <c r="C5" s="5" t="s">
        <v>4</v>
      </c>
      <c r="D5" s="6" t="s">
        <v>6</v>
      </c>
      <c r="E5" s="24" t="s">
        <v>8</v>
      </c>
    </row>
    <row r="6" spans="1:5">
      <c r="A6" s="22"/>
      <c r="B6" s="4" t="s">
        <v>2</v>
      </c>
      <c r="C6" s="5" t="s">
        <v>5</v>
      </c>
      <c r="D6" s="6" t="s">
        <v>7</v>
      </c>
      <c r="E6" s="24"/>
    </row>
    <row r="7" spans="1:5" ht="14.5" thickBot="1">
      <c r="A7" s="23"/>
      <c r="B7" s="7" t="s">
        <v>3</v>
      </c>
      <c r="C7" s="2"/>
      <c r="D7" s="3"/>
      <c r="E7" s="25"/>
    </row>
    <row r="8" spans="1:5" ht="16" thickBot="1">
      <c r="A8" s="9" t="s">
        <v>79</v>
      </c>
      <c r="B8" s="8">
        <v>-1</v>
      </c>
      <c r="C8" s="8">
        <v>100</v>
      </c>
      <c r="D8" s="8">
        <v>1</v>
      </c>
      <c r="E8" s="8">
        <f>B8*C8*D8</f>
        <v>-100</v>
      </c>
    </row>
    <row r="9" spans="1:5" ht="16" thickBot="1">
      <c r="A9" s="10" t="s">
        <v>80</v>
      </c>
      <c r="B9" s="8">
        <v>1</v>
      </c>
      <c r="C9" s="8">
        <v>100</v>
      </c>
      <c r="D9" s="8">
        <v>1</v>
      </c>
      <c r="E9" s="8">
        <f t="shared" ref="E9:E10" si="0">B9*C9*D9</f>
        <v>100</v>
      </c>
    </row>
    <row r="10" spans="1:5" ht="16" thickBot="1">
      <c r="A10" s="10" t="s">
        <v>81</v>
      </c>
      <c r="B10" s="8">
        <v>1</v>
      </c>
      <c r="C10" s="8">
        <v>100</v>
      </c>
      <c r="D10" s="8">
        <v>1</v>
      </c>
      <c r="E10" s="8">
        <f t="shared" si="0"/>
        <v>100</v>
      </c>
    </row>
    <row r="11" spans="1:5" ht="16" thickBot="1">
      <c r="A11" s="10"/>
      <c r="B11" s="8"/>
      <c r="C11" s="8"/>
      <c r="D11" s="8"/>
      <c r="E11" s="8"/>
    </row>
    <row r="12" spans="1:5" ht="16" thickBot="1">
      <c r="A12" s="10"/>
      <c r="B12" s="8"/>
      <c r="C12" s="8"/>
      <c r="D12" s="8"/>
      <c r="E12" s="8"/>
    </row>
    <row r="13" spans="1:5" ht="16" thickBot="1">
      <c r="A13" s="10"/>
      <c r="B13" s="8"/>
      <c r="C13" s="8"/>
      <c r="D13" s="8"/>
      <c r="E13" s="8"/>
    </row>
    <row r="14" spans="1:5" ht="16" thickBot="1">
      <c r="A14" s="10"/>
      <c r="B14" s="8"/>
      <c r="C14" s="8"/>
      <c r="D14" s="8"/>
      <c r="E14" s="8"/>
    </row>
    <row r="15" spans="1:5" ht="16" thickBot="1">
      <c r="A15" s="10"/>
      <c r="B15" s="8"/>
      <c r="C15" s="8"/>
      <c r="D15" s="8"/>
      <c r="E15" s="8"/>
    </row>
    <row r="16" spans="1:5" ht="16" thickBot="1">
      <c r="A16" s="9"/>
      <c r="B16" s="8"/>
      <c r="C16" s="8"/>
      <c r="D16" s="8"/>
      <c r="E16" s="8"/>
    </row>
    <row r="17" spans="1:5" ht="16" thickBot="1">
      <c r="A17" s="9"/>
      <c r="B17" s="8"/>
      <c r="C17" s="8"/>
      <c r="D17" s="8"/>
      <c r="E17" s="8"/>
    </row>
    <row r="18" spans="1:5">
      <c r="A18" s="26" t="s">
        <v>82</v>
      </c>
      <c r="B18" s="26"/>
      <c r="C18" s="26"/>
      <c r="D18" s="26"/>
      <c r="E18" s="18">
        <f>SUM(E8:E16)</f>
        <v>100</v>
      </c>
    </row>
    <row r="19" spans="1:5">
      <c r="A19" s="27" t="s">
        <v>83</v>
      </c>
      <c r="B19" s="27"/>
      <c r="C19" s="27"/>
      <c r="D19" s="27"/>
      <c r="E19" s="19">
        <f>AVERAGE(E8:E17)</f>
        <v>33.333333333333336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0"/>
  <sheetViews>
    <sheetView rightToLeft="1" view="pageBreakPreview" zoomScale="115" zoomScaleNormal="100" zoomScaleSheetLayoutView="115" workbookViewId="0">
      <selection activeCell="A5" sqref="A5:D7"/>
    </sheetView>
  </sheetViews>
  <sheetFormatPr defaultColWidth="8.81640625" defaultRowHeight="14"/>
  <cols>
    <col min="1" max="1" width="53.6328125" style="1" customWidth="1"/>
    <col min="2" max="2" width="16.81640625" style="1" customWidth="1"/>
    <col min="3" max="3" width="10.1796875" style="1" customWidth="1"/>
    <col min="4" max="4" width="13.1796875" style="1" customWidth="1"/>
    <col min="5" max="5" width="23.453125" style="1" customWidth="1"/>
    <col min="6" max="16384" width="8.81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 ht="14.5" customHeight="1">
      <c r="A5" s="28" t="s">
        <v>0</v>
      </c>
      <c r="B5" s="28"/>
      <c r="C5" s="28"/>
      <c r="D5" s="28"/>
      <c r="E5" s="30" t="s">
        <v>8</v>
      </c>
    </row>
    <row r="6" spans="1:5" ht="14.5" customHeight="1">
      <c r="A6" s="28"/>
      <c r="B6" s="28"/>
      <c r="C6" s="28"/>
      <c r="D6" s="28"/>
      <c r="E6" s="30"/>
    </row>
    <row r="7" spans="1:5" ht="15" customHeight="1" thickBot="1">
      <c r="A7" s="29"/>
      <c r="B7" s="29"/>
      <c r="C7" s="29"/>
      <c r="D7" s="29"/>
      <c r="E7" s="31"/>
    </row>
    <row r="8" spans="1:5" ht="16" thickBot="1">
      <c r="A8" s="32" t="s">
        <v>84</v>
      </c>
      <c r="B8" s="33"/>
      <c r="C8" s="33"/>
      <c r="D8" s="34"/>
      <c r="E8" s="16">
        <f>'البيئة السياسية '!E19</f>
        <v>72</v>
      </c>
    </row>
    <row r="9" spans="1:5" ht="16" thickBot="1">
      <c r="A9" s="35" t="s">
        <v>85</v>
      </c>
      <c r="B9" s="36"/>
      <c r="C9" s="36"/>
      <c r="D9" s="37"/>
      <c r="E9" s="16">
        <f>'اقتصادية '!E19</f>
        <v>35</v>
      </c>
    </row>
    <row r="10" spans="1:5" ht="16" thickBot="1">
      <c r="A10" s="35" t="s">
        <v>86</v>
      </c>
      <c r="B10" s="36"/>
      <c r="C10" s="36"/>
      <c r="D10" s="37"/>
      <c r="E10" s="16">
        <f>'اجتماعية '!E19</f>
        <v>33.75</v>
      </c>
    </row>
    <row r="11" spans="1:5" ht="16" thickBot="1">
      <c r="A11" s="35" t="s">
        <v>87</v>
      </c>
      <c r="B11" s="36"/>
      <c r="C11" s="36"/>
      <c r="D11" s="37"/>
      <c r="E11" s="16">
        <f>'التكنولوجية '!E19</f>
        <v>51.25</v>
      </c>
    </row>
    <row r="12" spans="1:5" ht="16" thickBot="1">
      <c r="A12" s="35" t="s">
        <v>88</v>
      </c>
      <c r="B12" s="36"/>
      <c r="C12" s="36"/>
      <c r="D12" s="37"/>
      <c r="E12" s="16">
        <f>'البيئية '!E19</f>
        <v>46</v>
      </c>
    </row>
    <row r="13" spans="1:5" ht="16" thickBot="1">
      <c r="A13" s="35" t="s">
        <v>89</v>
      </c>
      <c r="B13" s="36"/>
      <c r="C13" s="36"/>
      <c r="D13" s="37"/>
      <c r="E13" s="16">
        <f>'قانونية '!E19</f>
        <v>70</v>
      </c>
    </row>
    <row r="14" spans="1:5" ht="16" thickBot="1">
      <c r="A14" s="35" t="s">
        <v>90</v>
      </c>
      <c r="B14" s="36"/>
      <c r="C14" s="36"/>
      <c r="D14" s="37"/>
      <c r="E14" s="16">
        <f>'المنافسين '!E19</f>
        <v>16.25</v>
      </c>
    </row>
    <row r="15" spans="1:5" ht="16" thickBot="1">
      <c r="A15" s="35" t="s">
        <v>91</v>
      </c>
      <c r="B15" s="36"/>
      <c r="C15" s="36"/>
      <c r="D15" s="37"/>
      <c r="E15" s="16">
        <f>'الداخلين الجدد '!E19</f>
        <v>55</v>
      </c>
    </row>
    <row r="16" spans="1:5" ht="16" thickBot="1">
      <c r="A16" s="35" t="s">
        <v>92</v>
      </c>
      <c r="B16" s="36"/>
      <c r="C16" s="36"/>
      <c r="D16" s="37"/>
      <c r="E16" s="16">
        <f>'قوة المشتريين'!E19</f>
        <v>60</v>
      </c>
    </row>
    <row r="17" spans="1:5" ht="16" thickBot="1">
      <c r="A17" s="35" t="s">
        <v>93</v>
      </c>
      <c r="B17" s="36"/>
      <c r="C17" s="36"/>
      <c r="D17" s="37"/>
      <c r="E17" s="16">
        <f>'قوة المشتريين'!E19</f>
        <v>60</v>
      </c>
    </row>
    <row r="18" spans="1:5" ht="16" thickBot="1">
      <c r="A18" s="35" t="s">
        <v>94</v>
      </c>
      <c r="B18" s="36"/>
      <c r="C18" s="36"/>
      <c r="D18" s="37"/>
      <c r="E18" s="16">
        <f>'المنتجات البديلة '!E19</f>
        <v>33.333333333333336</v>
      </c>
    </row>
    <row r="19" spans="1:5">
      <c r="A19" s="26" t="s">
        <v>82</v>
      </c>
      <c r="B19" s="26"/>
      <c r="C19" s="26"/>
      <c r="D19" s="26"/>
      <c r="E19" s="20">
        <f>SUM(E8:E18)</f>
        <v>532.58333333333337</v>
      </c>
    </row>
    <row r="20" spans="1:5">
      <c r="A20" s="27" t="s">
        <v>83</v>
      </c>
      <c r="B20" s="27"/>
      <c r="C20" s="27"/>
      <c r="D20" s="27"/>
      <c r="E20" s="21">
        <f>AVERAGE(E8:E18)</f>
        <v>48.416666666666671</v>
      </c>
    </row>
  </sheetData>
  <mergeCells count="15">
    <mergeCell ref="A5:D7"/>
    <mergeCell ref="E5:E7"/>
    <mergeCell ref="A19:D19"/>
    <mergeCell ref="A20:D20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8:D18"/>
    <mergeCell ref="A17:D17"/>
  </mergeCells>
  <pageMargins left="0.7" right="0.7" top="0.75" bottom="0.75" header="0.3" footer="0.3"/>
  <pageSetup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rightToLeft="1" view="pageBreakPreview" topLeftCell="A7" zoomScale="70" zoomScaleNormal="100" zoomScaleSheetLayoutView="70" workbookViewId="0">
      <selection activeCell="R26" sqref="R26"/>
    </sheetView>
  </sheetViews>
  <sheetFormatPr defaultRowHeight="14.5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rightToLeft="1" view="pageBreakPreview" topLeftCell="A12" zoomScale="115" zoomScaleNormal="100" zoomScaleSheetLayoutView="115" workbookViewId="0">
      <selection activeCell="A30" sqref="A30"/>
    </sheetView>
  </sheetViews>
  <sheetFormatPr defaultColWidth="8.81640625" defaultRowHeight="14"/>
  <cols>
    <col min="1" max="1" width="43.08984375" style="1" customWidth="1"/>
    <col min="2" max="2" width="16.81640625" style="1" customWidth="1"/>
    <col min="3" max="3" width="10.1796875" style="1" customWidth="1"/>
    <col min="4" max="4" width="13.1796875" style="1" customWidth="1"/>
    <col min="5" max="5" width="23.453125" style="1" customWidth="1"/>
    <col min="6" max="16384" width="8.81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>
      <c r="A5" s="22" t="s">
        <v>0</v>
      </c>
      <c r="B5" s="4" t="s">
        <v>1</v>
      </c>
      <c r="C5" s="5" t="s">
        <v>4</v>
      </c>
      <c r="D5" s="6" t="s">
        <v>6</v>
      </c>
      <c r="E5" s="24" t="s">
        <v>8</v>
      </c>
    </row>
    <row r="6" spans="1:5">
      <c r="A6" s="22"/>
      <c r="B6" s="4" t="s">
        <v>2</v>
      </c>
      <c r="C6" s="5" t="s">
        <v>5</v>
      </c>
      <c r="D6" s="6" t="s">
        <v>7</v>
      </c>
      <c r="E6" s="24"/>
    </row>
    <row r="7" spans="1:5" ht="14.5" thickBot="1">
      <c r="A7" s="23"/>
      <c r="B7" s="7" t="s">
        <v>3</v>
      </c>
      <c r="C7" s="2"/>
      <c r="D7" s="3"/>
      <c r="E7" s="25"/>
    </row>
    <row r="8" spans="1:5" ht="16" thickBot="1">
      <c r="A8" s="9" t="s">
        <v>19</v>
      </c>
      <c r="B8" s="8">
        <v>-1</v>
      </c>
      <c r="C8" s="8">
        <v>100</v>
      </c>
      <c r="D8" s="8">
        <v>0.7</v>
      </c>
      <c r="E8" s="8">
        <f>B8*C8*D8</f>
        <v>-70</v>
      </c>
    </row>
    <row r="9" spans="1:5" ht="16" thickBot="1">
      <c r="A9" s="10" t="s">
        <v>20</v>
      </c>
      <c r="B9" s="8">
        <v>1</v>
      </c>
      <c r="C9" s="8">
        <v>100</v>
      </c>
      <c r="D9" s="8">
        <v>1</v>
      </c>
      <c r="E9" s="8">
        <f t="shared" ref="E9:E17" si="0">B9*C9*D9</f>
        <v>100</v>
      </c>
    </row>
    <row r="10" spans="1:5" ht="16" thickBot="1">
      <c r="A10" s="10" t="s">
        <v>21</v>
      </c>
      <c r="B10" s="8">
        <v>1</v>
      </c>
      <c r="C10" s="8">
        <v>100</v>
      </c>
      <c r="D10" s="8">
        <v>1</v>
      </c>
      <c r="E10" s="8">
        <f t="shared" si="0"/>
        <v>100</v>
      </c>
    </row>
    <row r="11" spans="1:5" ht="16" thickBot="1">
      <c r="A11" s="10" t="s">
        <v>22</v>
      </c>
      <c r="B11" s="8">
        <v>-1</v>
      </c>
      <c r="C11" s="8">
        <v>100</v>
      </c>
      <c r="D11" s="8">
        <v>0.5</v>
      </c>
      <c r="E11" s="8">
        <f t="shared" si="0"/>
        <v>-50</v>
      </c>
    </row>
    <row r="12" spans="1:5" ht="16" thickBot="1">
      <c r="A12" s="10" t="s">
        <v>23</v>
      </c>
      <c r="B12" s="8">
        <v>-1</v>
      </c>
      <c r="C12" s="8">
        <v>100</v>
      </c>
      <c r="D12" s="8">
        <v>0.7</v>
      </c>
      <c r="E12" s="8">
        <f t="shared" si="0"/>
        <v>-70</v>
      </c>
    </row>
    <row r="13" spans="1:5" ht="16" thickBot="1">
      <c r="A13" s="10" t="s">
        <v>24</v>
      </c>
      <c r="B13" s="8">
        <v>1</v>
      </c>
      <c r="C13" s="8">
        <v>100</v>
      </c>
      <c r="D13" s="8">
        <v>1</v>
      </c>
      <c r="E13" s="8">
        <f t="shared" si="0"/>
        <v>100</v>
      </c>
    </row>
    <row r="14" spans="1:5" ht="16" thickBot="1">
      <c r="A14" s="10" t="s">
        <v>25</v>
      </c>
      <c r="B14" s="8">
        <v>1</v>
      </c>
      <c r="C14" s="8">
        <v>100</v>
      </c>
      <c r="D14" s="8">
        <v>1</v>
      </c>
      <c r="E14" s="8">
        <f t="shared" si="0"/>
        <v>100</v>
      </c>
    </row>
    <row r="15" spans="1:5" ht="16" thickBot="1">
      <c r="A15" s="10" t="s">
        <v>26</v>
      </c>
      <c r="B15" s="8">
        <v>-1</v>
      </c>
      <c r="C15" s="8">
        <v>100</v>
      </c>
      <c r="D15" s="8">
        <v>0.6</v>
      </c>
      <c r="E15" s="8">
        <f t="shared" si="0"/>
        <v>-60</v>
      </c>
    </row>
    <row r="16" spans="1:5" ht="16" thickBot="1">
      <c r="A16" s="10" t="s">
        <v>27</v>
      </c>
      <c r="B16" s="8">
        <v>1</v>
      </c>
      <c r="C16" s="8">
        <v>100</v>
      </c>
      <c r="D16" s="8">
        <v>1</v>
      </c>
      <c r="E16" s="8">
        <f t="shared" si="0"/>
        <v>100</v>
      </c>
    </row>
    <row r="17" spans="1:5" ht="16" thickBot="1">
      <c r="A17" s="10" t="s">
        <v>28</v>
      </c>
      <c r="B17" s="8">
        <v>1</v>
      </c>
      <c r="C17" s="8">
        <v>100</v>
      </c>
      <c r="D17" s="8">
        <v>1</v>
      </c>
      <c r="E17" s="8">
        <f t="shared" si="0"/>
        <v>100</v>
      </c>
    </row>
    <row r="18" spans="1:5">
      <c r="A18" s="26" t="s">
        <v>82</v>
      </c>
      <c r="B18" s="26"/>
      <c r="C18" s="26"/>
      <c r="D18" s="26"/>
      <c r="E18" s="15">
        <f>SUM(E8:E17)</f>
        <v>350</v>
      </c>
    </row>
    <row r="19" spans="1:5">
      <c r="A19" s="27" t="s">
        <v>83</v>
      </c>
      <c r="B19" s="27"/>
      <c r="C19" s="27"/>
      <c r="D19" s="27"/>
      <c r="E19" s="15">
        <f>AVERAGE(E8:E17)</f>
        <v>35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rightToLeft="1" view="pageBreakPreview" topLeftCell="A7" zoomScale="115" zoomScaleNormal="100" zoomScaleSheetLayoutView="115" workbookViewId="0">
      <selection activeCell="E19" sqref="E19"/>
    </sheetView>
  </sheetViews>
  <sheetFormatPr defaultColWidth="8.81640625" defaultRowHeight="14"/>
  <cols>
    <col min="1" max="1" width="43.08984375" style="1" customWidth="1"/>
    <col min="2" max="2" width="16.81640625" style="1" customWidth="1"/>
    <col min="3" max="3" width="10.1796875" style="1" customWidth="1"/>
    <col min="4" max="4" width="13.1796875" style="1" customWidth="1"/>
    <col min="5" max="5" width="23.453125" style="1" customWidth="1"/>
    <col min="6" max="16384" width="8.81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>
      <c r="A5" s="22" t="s">
        <v>0</v>
      </c>
      <c r="B5" s="4" t="s">
        <v>1</v>
      </c>
      <c r="C5" s="5" t="s">
        <v>4</v>
      </c>
      <c r="D5" s="6" t="s">
        <v>6</v>
      </c>
      <c r="E5" s="24" t="s">
        <v>8</v>
      </c>
    </row>
    <row r="6" spans="1:5">
      <c r="A6" s="22"/>
      <c r="B6" s="4" t="s">
        <v>2</v>
      </c>
      <c r="C6" s="5" t="s">
        <v>5</v>
      </c>
      <c r="D6" s="6" t="s">
        <v>7</v>
      </c>
      <c r="E6" s="24"/>
    </row>
    <row r="7" spans="1:5" ht="14.5" thickBot="1">
      <c r="A7" s="23"/>
      <c r="B7" s="7" t="s">
        <v>3</v>
      </c>
      <c r="C7" s="2"/>
      <c r="D7" s="3"/>
      <c r="E7" s="25"/>
    </row>
    <row r="8" spans="1:5" ht="16" thickBot="1">
      <c r="A8" s="9" t="s">
        <v>29</v>
      </c>
      <c r="B8" s="8">
        <v>-1</v>
      </c>
      <c r="C8" s="8">
        <v>100</v>
      </c>
      <c r="D8" s="8">
        <v>0.5</v>
      </c>
      <c r="E8" s="8">
        <f>B8*C8*D8</f>
        <v>-50</v>
      </c>
    </row>
    <row r="9" spans="1:5" ht="16" thickBot="1">
      <c r="A9" s="10" t="s">
        <v>30</v>
      </c>
      <c r="B9" s="8">
        <v>1</v>
      </c>
      <c r="C9" s="8">
        <v>50</v>
      </c>
      <c r="D9" s="8">
        <v>1</v>
      </c>
      <c r="E9" s="8">
        <f t="shared" ref="E9:E15" si="0">B9*C9*D9</f>
        <v>50</v>
      </c>
    </row>
    <row r="10" spans="1:5" ht="16" thickBot="1">
      <c r="A10" s="10" t="s">
        <v>31</v>
      </c>
      <c r="B10" s="8">
        <v>1</v>
      </c>
      <c r="C10" s="8">
        <v>100</v>
      </c>
      <c r="D10" s="8">
        <v>1</v>
      </c>
      <c r="E10" s="8">
        <f t="shared" si="0"/>
        <v>100</v>
      </c>
    </row>
    <row r="11" spans="1:5" ht="16" thickBot="1">
      <c r="A11" s="10" t="s">
        <v>32</v>
      </c>
      <c r="B11" s="8">
        <v>1</v>
      </c>
      <c r="C11" s="8">
        <v>100</v>
      </c>
      <c r="D11" s="8">
        <v>1</v>
      </c>
      <c r="E11" s="8">
        <f t="shared" si="0"/>
        <v>100</v>
      </c>
    </row>
    <row r="12" spans="1:5" ht="16" thickBot="1">
      <c r="A12" s="10" t="s">
        <v>33</v>
      </c>
      <c r="B12" s="8">
        <v>1</v>
      </c>
      <c r="C12" s="8">
        <v>100</v>
      </c>
      <c r="D12" s="8">
        <v>1</v>
      </c>
      <c r="E12" s="8">
        <f t="shared" si="0"/>
        <v>100</v>
      </c>
    </row>
    <row r="13" spans="1:5" ht="16" thickBot="1">
      <c r="A13" s="10" t="s">
        <v>34</v>
      </c>
      <c r="B13" s="8">
        <v>1</v>
      </c>
      <c r="C13" s="8">
        <v>80</v>
      </c>
      <c r="D13" s="8">
        <v>1</v>
      </c>
      <c r="E13" s="8">
        <f t="shared" si="0"/>
        <v>80</v>
      </c>
    </row>
    <row r="14" spans="1:5" ht="16" thickBot="1">
      <c r="A14" s="10" t="s">
        <v>35</v>
      </c>
      <c r="B14" s="8">
        <v>-1</v>
      </c>
      <c r="C14" s="8">
        <v>100</v>
      </c>
      <c r="D14" s="8">
        <v>0.7</v>
      </c>
      <c r="E14" s="8">
        <f t="shared" si="0"/>
        <v>-70</v>
      </c>
    </row>
    <row r="15" spans="1:5" ht="16" thickBot="1">
      <c r="A15" s="10" t="s">
        <v>36</v>
      </c>
      <c r="B15" s="8">
        <v>-1</v>
      </c>
      <c r="C15" s="8">
        <v>80</v>
      </c>
      <c r="D15" s="8">
        <v>0.5</v>
      </c>
      <c r="E15" s="8">
        <f t="shared" si="0"/>
        <v>-40</v>
      </c>
    </row>
    <row r="16" spans="1:5" ht="16" thickBot="1">
      <c r="A16" s="10"/>
      <c r="B16" s="8"/>
      <c r="C16" s="8"/>
      <c r="D16" s="8"/>
      <c r="E16" s="8"/>
    </row>
    <row r="17" spans="1:5" ht="16" thickBot="1">
      <c r="A17" s="10"/>
      <c r="B17" s="8"/>
      <c r="C17" s="8"/>
      <c r="D17" s="8"/>
      <c r="E17" s="8"/>
    </row>
    <row r="18" spans="1:5">
      <c r="A18" s="26" t="s">
        <v>82</v>
      </c>
      <c r="B18" s="26"/>
      <c r="C18" s="26"/>
      <c r="D18" s="26"/>
      <c r="E18" s="13">
        <f>SUM(E8:E15)</f>
        <v>270</v>
      </c>
    </row>
    <row r="19" spans="1:5">
      <c r="A19" s="27" t="s">
        <v>83</v>
      </c>
      <c r="B19" s="27"/>
      <c r="C19" s="27"/>
      <c r="D19" s="27"/>
      <c r="E19" s="14">
        <f>AVERAGE(E8:E17)</f>
        <v>33.75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rightToLeft="1" tabSelected="1" view="pageBreakPreview" topLeftCell="A4" zoomScale="115" zoomScaleNormal="100" zoomScaleSheetLayoutView="115" workbookViewId="0">
      <selection activeCell="A19" sqref="A19:D19"/>
    </sheetView>
  </sheetViews>
  <sheetFormatPr defaultColWidth="8.81640625" defaultRowHeight="14"/>
  <cols>
    <col min="1" max="1" width="43.08984375" style="1" customWidth="1"/>
    <col min="2" max="2" width="16.81640625" style="1" customWidth="1"/>
    <col min="3" max="3" width="10.1796875" style="1" customWidth="1"/>
    <col min="4" max="4" width="13.1796875" style="1" customWidth="1"/>
    <col min="5" max="5" width="23.453125" style="1" customWidth="1"/>
    <col min="6" max="16384" width="8.81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>
      <c r="A5" s="22" t="s">
        <v>0</v>
      </c>
      <c r="B5" s="4" t="s">
        <v>1</v>
      </c>
      <c r="C5" s="5" t="s">
        <v>4</v>
      </c>
      <c r="D5" s="6" t="s">
        <v>6</v>
      </c>
      <c r="E5" s="24" t="s">
        <v>8</v>
      </c>
    </row>
    <row r="6" spans="1:5">
      <c r="A6" s="22"/>
      <c r="B6" s="4" t="s">
        <v>2</v>
      </c>
      <c r="C6" s="5" t="s">
        <v>5</v>
      </c>
      <c r="D6" s="6" t="s">
        <v>7</v>
      </c>
      <c r="E6" s="24"/>
    </row>
    <row r="7" spans="1:5" ht="14.5" thickBot="1">
      <c r="A7" s="23"/>
      <c r="B7" s="7" t="s">
        <v>3</v>
      </c>
      <c r="C7" s="2"/>
      <c r="D7" s="3"/>
      <c r="E7" s="25"/>
    </row>
    <row r="8" spans="1:5" ht="16" thickBot="1">
      <c r="A8" s="9" t="s">
        <v>37</v>
      </c>
      <c r="B8" s="8">
        <v>1</v>
      </c>
      <c r="C8" s="8">
        <v>100</v>
      </c>
      <c r="D8" s="8">
        <v>1</v>
      </c>
      <c r="E8" s="8">
        <f>B8*C8*D8</f>
        <v>100</v>
      </c>
    </row>
    <row r="9" spans="1:5" ht="16" thickBot="1">
      <c r="A9" s="10" t="s">
        <v>38</v>
      </c>
      <c r="B9" s="8">
        <v>-1</v>
      </c>
      <c r="C9" s="8">
        <v>100</v>
      </c>
      <c r="D9" s="8">
        <v>0.5</v>
      </c>
      <c r="E9" s="8">
        <f t="shared" ref="E9:E15" si="0">B9*C9*D9</f>
        <v>-50</v>
      </c>
    </row>
    <row r="10" spans="1:5" ht="16" thickBot="1">
      <c r="A10" s="10" t="s">
        <v>39</v>
      </c>
      <c r="B10" s="8">
        <v>1</v>
      </c>
      <c r="C10" s="8">
        <v>60</v>
      </c>
      <c r="D10" s="8">
        <v>1</v>
      </c>
      <c r="E10" s="8">
        <f t="shared" si="0"/>
        <v>60</v>
      </c>
    </row>
    <row r="11" spans="1:5" ht="16" thickBot="1">
      <c r="A11" s="10" t="s">
        <v>40</v>
      </c>
      <c r="B11" s="8">
        <v>1</v>
      </c>
      <c r="C11" s="8">
        <v>100</v>
      </c>
      <c r="D11" s="8">
        <v>1</v>
      </c>
      <c r="E11" s="8">
        <f t="shared" si="0"/>
        <v>100</v>
      </c>
    </row>
    <row r="12" spans="1:5" ht="16" thickBot="1">
      <c r="A12" s="10" t="s">
        <v>41</v>
      </c>
      <c r="B12" s="8">
        <v>1</v>
      </c>
      <c r="C12" s="8">
        <v>100</v>
      </c>
      <c r="D12" s="8">
        <v>1</v>
      </c>
      <c r="E12" s="8">
        <f t="shared" si="0"/>
        <v>100</v>
      </c>
    </row>
    <row r="13" spans="1:5" ht="16" thickBot="1">
      <c r="A13" s="10" t="s">
        <v>42</v>
      </c>
      <c r="B13" s="8">
        <v>1</v>
      </c>
      <c r="C13" s="8">
        <v>100</v>
      </c>
      <c r="D13" s="8">
        <v>1</v>
      </c>
      <c r="E13" s="8">
        <f t="shared" si="0"/>
        <v>100</v>
      </c>
    </row>
    <row r="14" spans="1:5" ht="16" thickBot="1">
      <c r="A14" s="10" t="s">
        <v>95</v>
      </c>
      <c r="B14" s="8">
        <v>-1</v>
      </c>
      <c r="C14" s="8">
        <v>100</v>
      </c>
      <c r="D14" s="8">
        <v>0.9</v>
      </c>
      <c r="E14" s="8">
        <f t="shared" si="0"/>
        <v>-90</v>
      </c>
    </row>
    <row r="15" spans="1:5" ht="16" thickBot="1">
      <c r="A15" s="10" t="s">
        <v>43</v>
      </c>
      <c r="B15" s="8">
        <v>1</v>
      </c>
      <c r="C15" s="8">
        <v>90</v>
      </c>
      <c r="D15" s="8">
        <v>1</v>
      </c>
      <c r="E15" s="8">
        <f t="shared" si="0"/>
        <v>90</v>
      </c>
    </row>
    <row r="16" spans="1:5" ht="16" thickBot="1">
      <c r="A16" s="10"/>
      <c r="B16" s="8"/>
      <c r="C16" s="8"/>
      <c r="D16" s="8"/>
      <c r="E16" s="8"/>
    </row>
    <row r="17" spans="1:5" ht="16" thickBot="1">
      <c r="A17" s="10"/>
      <c r="B17" s="8"/>
      <c r="C17" s="8"/>
      <c r="D17" s="8"/>
      <c r="E17" s="8"/>
    </row>
    <row r="18" spans="1:5">
      <c r="A18" s="26" t="s">
        <v>82</v>
      </c>
      <c r="B18" s="26"/>
      <c r="C18" s="26"/>
      <c r="D18" s="26"/>
      <c r="E18" s="18">
        <f>SUM(E8:E15)</f>
        <v>410</v>
      </c>
    </row>
    <row r="19" spans="1:5">
      <c r="A19" s="27" t="s">
        <v>96</v>
      </c>
      <c r="B19" s="27"/>
      <c r="C19" s="27"/>
      <c r="D19" s="27"/>
      <c r="E19" s="19">
        <f>AVERAGE(E8:E17)</f>
        <v>51.25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rightToLeft="1" view="pageBreakPreview" zoomScale="115" zoomScaleNormal="100" zoomScaleSheetLayoutView="115" workbookViewId="0">
      <selection activeCell="A8" sqref="A8"/>
    </sheetView>
  </sheetViews>
  <sheetFormatPr defaultColWidth="8.81640625" defaultRowHeight="14"/>
  <cols>
    <col min="1" max="1" width="53.6328125" style="1" customWidth="1"/>
    <col min="2" max="2" width="16.81640625" style="1" customWidth="1"/>
    <col min="3" max="3" width="10.1796875" style="1" customWidth="1"/>
    <col min="4" max="4" width="13.1796875" style="1" customWidth="1"/>
    <col min="5" max="5" width="23.453125" style="1" customWidth="1"/>
    <col min="6" max="16384" width="8.81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>
      <c r="A5" s="22" t="s">
        <v>0</v>
      </c>
      <c r="B5" s="4" t="s">
        <v>1</v>
      </c>
      <c r="C5" s="5" t="s">
        <v>4</v>
      </c>
      <c r="D5" s="6" t="s">
        <v>6</v>
      </c>
      <c r="E5" s="24" t="s">
        <v>8</v>
      </c>
    </row>
    <row r="6" spans="1:5">
      <c r="A6" s="22"/>
      <c r="B6" s="4" t="s">
        <v>2</v>
      </c>
      <c r="C6" s="5" t="s">
        <v>5</v>
      </c>
      <c r="D6" s="6" t="s">
        <v>7</v>
      </c>
      <c r="E6" s="24"/>
    </row>
    <row r="7" spans="1:5" ht="14.5" thickBot="1">
      <c r="A7" s="23"/>
      <c r="B7" s="7" t="s">
        <v>3</v>
      </c>
      <c r="C7" s="2"/>
      <c r="D7" s="3"/>
      <c r="E7" s="25"/>
    </row>
    <row r="8" spans="1:5" ht="16" thickBot="1">
      <c r="A8" s="9" t="s">
        <v>44</v>
      </c>
      <c r="B8" s="8">
        <v>1</v>
      </c>
      <c r="C8" s="8">
        <v>100</v>
      </c>
      <c r="D8" s="8">
        <v>1</v>
      </c>
      <c r="E8" s="8">
        <f>B8*C8*D8</f>
        <v>100</v>
      </c>
    </row>
    <row r="9" spans="1:5" ht="16" thickBot="1">
      <c r="A9" s="10" t="s">
        <v>45</v>
      </c>
      <c r="B9" s="8">
        <v>-1</v>
      </c>
      <c r="C9" s="8">
        <v>100</v>
      </c>
      <c r="D9" s="8">
        <v>0.1</v>
      </c>
      <c r="E9" s="8">
        <f t="shared" ref="E9:E12" si="0">B9*C9*D9</f>
        <v>-10</v>
      </c>
    </row>
    <row r="10" spans="1:5" ht="16" thickBot="1">
      <c r="A10" s="10" t="s">
        <v>46</v>
      </c>
      <c r="B10" s="8">
        <v>1</v>
      </c>
      <c r="C10" s="8">
        <v>100</v>
      </c>
      <c r="D10" s="8">
        <v>1</v>
      </c>
      <c r="E10" s="8">
        <f t="shared" si="0"/>
        <v>100</v>
      </c>
    </row>
    <row r="11" spans="1:5" ht="16" thickBot="1">
      <c r="A11" s="10" t="s">
        <v>47</v>
      </c>
      <c r="B11" s="8">
        <v>1</v>
      </c>
      <c r="C11" s="8">
        <v>100</v>
      </c>
      <c r="D11" s="8">
        <v>1</v>
      </c>
      <c r="E11" s="8">
        <f t="shared" si="0"/>
        <v>100</v>
      </c>
    </row>
    <row r="12" spans="1:5" ht="16" thickBot="1">
      <c r="A12" s="10" t="s">
        <v>48</v>
      </c>
      <c r="B12" s="8">
        <v>-1</v>
      </c>
      <c r="C12" s="8">
        <v>100</v>
      </c>
      <c r="D12" s="8">
        <v>0.6</v>
      </c>
      <c r="E12" s="8">
        <f t="shared" si="0"/>
        <v>-60</v>
      </c>
    </row>
    <row r="13" spans="1:5" ht="16" thickBot="1">
      <c r="A13" s="10"/>
      <c r="B13" s="8"/>
      <c r="C13" s="8"/>
      <c r="D13" s="8"/>
      <c r="E13" s="8"/>
    </row>
    <row r="14" spans="1:5" ht="16" thickBot="1">
      <c r="A14" s="10"/>
      <c r="B14" s="8"/>
      <c r="C14" s="8"/>
      <c r="D14" s="8"/>
      <c r="E14" s="8"/>
    </row>
    <row r="15" spans="1:5" ht="16" thickBot="1">
      <c r="A15" s="10"/>
      <c r="B15" s="8"/>
      <c r="C15" s="8"/>
      <c r="D15" s="8"/>
      <c r="E15" s="8"/>
    </row>
    <row r="16" spans="1:5" ht="16" thickBot="1">
      <c r="A16" s="10"/>
      <c r="B16" s="8"/>
      <c r="C16" s="8"/>
      <c r="D16" s="8"/>
      <c r="E16" s="8"/>
    </row>
    <row r="17" spans="1:5" ht="16" thickBot="1">
      <c r="A17" s="10"/>
      <c r="B17" s="8"/>
      <c r="C17" s="8"/>
      <c r="D17" s="8"/>
      <c r="E17" s="8"/>
    </row>
    <row r="18" spans="1:5">
      <c r="A18" s="26" t="s">
        <v>82</v>
      </c>
      <c r="B18" s="26"/>
      <c r="C18" s="26"/>
      <c r="D18" s="26"/>
      <c r="E18" s="18">
        <f>SUM(E8:E12)</f>
        <v>230</v>
      </c>
    </row>
    <row r="19" spans="1:5">
      <c r="A19" s="27" t="s">
        <v>83</v>
      </c>
      <c r="B19" s="27"/>
      <c r="C19" s="27"/>
      <c r="D19" s="27"/>
      <c r="E19" s="19">
        <f>AVERAGE(E8:E17)</f>
        <v>46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9"/>
  <sheetViews>
    <sheetView rightToLeft="1" view="pageBreakPreview" topLeftCell="A6" zoomScaleNormal="100" zoomScaleSheetLayoutView="100" workbookViewId="0">
      <selection activeCell="A5" sqref="A5:A7"/>
    </sheetView>
  </sheetViews>
  <sheetFormatPr defaultColWidth="8.81640625" defaultRowHeight="14"/>
  <cols>
    <col min="1" max="1" width="53.6328125" style="1" customWidth="1"/>
    <col min="2" max="2" width="16.81640625" style="1" customWidth="1"/>
    <col min="3" max="3" width="10.1796875" style="1" customWidth="1"/>
    <col min="4" max="4" width="13.1796875" style="1" customWidth="1"/>
    <col min="5" max="5" width="23.453125" style="1" customWidth="1"/>
    <col min="6" max="16384" width="8.81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>
      <c r="A5" s="22" t="s">
        <v>0</v>
      </c>
      <c r="B5" s="4" t="s">
        <v>1</v>
      </c>
      <c r="C5" s="5" t="s">
        <v>4</v>
      </c>
      <c r="D5" s="6" t="s">
        <v>6</v>
      </c>
      <c r="E5" s="24" t="s">
        <v>8</v>
      </c>
    </row>
    <row r="6" spans="1:5">
      <c r="A6" s="22"/>
      <c r="B6" s="4" t="s">
        <v>2</v>
      </c>
      <c r="C6" s="5" t="s">
        <v>5</v>
      </c>
      <c r="D6" s="6" t="s">
        <v>7</v>
      </c>
      <c r="E6" s="24"/>
    </row>
    <row r="7" spans="1:5" ht="14.5" thickBot="1">
      <c r="A7" s="23"/>
      <c r="B7" s="7" t="s">
        <v>3</v>
      </c>
      <c r="C7" s="2"/>
      <c r="D7" s="3"/>
      <c r="E7" s="25"/>
    </row>
    <row r="8" spans="1:5" ht="16" thickBot="1">
      <c r="A8" s="9" t="s">
        <v>9</v>
      </c>
      <c r="B8" s="8">
        <v>1</v>
      </c>
      <c r="C8" s="8">
        <v>100</v>
      </c>
      <c r="D8" s="8">
        <v>1</v>
      </c>
      <c r="E8" s="8">
        <f>B8*C8*D8</f>
        <v>100</v>
      </c>
    </row>
    <row r="9" spans="1:5" ht="16" thickBot="1">
      <c r="A9" s="10" t="s">
        <v>10</v>
      </c>
      <c r="B9" s="8">
        <v>1</v>
      </c>
      <c r="C9" s="8">
        <v>100</v>
      </c>
      <c r="D9" s="8">
        <v>1</v>
      </c>
      <c r="E9" s="8">
        <f t="shared" ref="E9:E12" si="0">B9*C9*D9</f>
        <v>100</v>
      </c>
    </row>
    <row r="10" spans="1:5" ht="16" thickBot="1">
      <c r="A10" s="10" t="s">
        <v>11</v>
      </c>
      <c r="B10" s="8">
        <v>1</v>
      </c>
      <c r="C10" s="8">
        <v>100</v>
      </c>
      <c r="D10" s="8">
        <v>1</v>
      </c>
      <c r="E10" s="8">
        <f t="shared" si="0"/>
        <v>100</v>
      </c>
    </row>
    <row r="11" spans="1:5" ht="16" thickBot="1">
      <c r="A11" s="10" t="s">
        <v>12</v>
      </c>
      <c r="B11" s="8">
        <v>-1</v>
      </c>
      <c r="C11" s="8">
        <v>100</v>
      </c>
      <c r="D11" s="8">
        <v>0.5</v>
      </c>
      <c r="E11" s="8">
        <f t="shared" si="0"/>
        <v>-50</v>
      </c>
    </row>
    <row r="12" spans="1:5" ht="16" thickBot="1">
      <c r="A12" s="10" t="s">
        <v>13</v>
      </c>
      <c r="B12" s="8">
        <v>1</v>
      </c>
      <c r="C12" s="8">
        <v>100</v>
      </c>
      <c r="D12" s="8">
        <v>1</v>
      </c>
      <c r="E12" s="8">
        <f t="shared" si="0"/>
        <v>100</v>
      </c>
    </row>
    <row r="13" spans="1:5" ht="16" thickBot="1">
      <c r="A13" s="10"/>
      <c r="B13" s="8"/>
      <c r="C13" s="8"/>
      <c r="D13" s="8"/>
      <c r="E13" s="8"/>
    </row>
    <row r="14" spans="1:5" ht="16" thickBot="1">
      <c r="A14" s="10"/>
      <c r="B14" s="8"/>
      <c r="C14" s="8"/>
      <c r="D14" s="8"/>
      <c r="E14" s="8"/>
    </row>
    <row r="15" spans="1:5" ht="16" thickBot="1">
      <c r="A15" s="10"/>
      <c r="B15" s="8"/>
      <c r="C15" s="8"/>
      <c r="D15" s="8"/>
      <c r="E15" s="8"/>
    </row>
    <row r="16" spans="1:5" ht="16" thickBot="1">
      <c r="A16" s="10"/>
      <c r="B16" s="8"/>
      <c r="C16" s="8"/>
      <c r="D16" s="8"/>
      <c r="E16" s="8"/>
    </row>
    <row r="17" spans="1:5" ht="16" thickBot="1">
      <c r="A17" s="10"/>
      <c r="B17" s="8"/>
      <c r="C17" s="8"/>
      <c r="D17" s="8"/>
      <c r="E17" s="8"/>
    </row>
    <row r="18" spans="1:5">
      <c r="A18" s="26" t="s">
        <v>82</v>
      </c>
      <c r="B18" s="26"/>
      <c r="C18" s="26"/>
      <c r="D18" s="26"/>
      <c r="E18" s="18">
        <f>SUM(E8:E12)</f>
        <v>350</v>
      </c>
    </row>
    <row r="19" spans="1:5">
      <c r="A19" s="27" t="s">
        <v>83</v>
      </c>
      <c r="B19" s="27"/>
      <c r="C19" s="27"/>
      <c r="D19" s="27"/>
      <c r="E19" s="19">
        <f>AVERAGE(E8:E17)</f>
        <v>70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rightToLeft="1" view="pageBreakPreview" zoomScale="115" zoomScaleNormal="100" zoomScaleSheetLayoutView="115" workbookViewId="0">
      <selection activeCell="A5" sqref="A5:A7"/>
    </sheetView>
  </sheetViews>
  <sheetFormatPr defaultColWidth="8.81640625" defaultRowHeight="14"/>
  <cols>
    <col min="1" max="1" width="53.6328125" style="1" customWidth="1"/>
    <col min="2" max="2" width="16.81640625" style="1" customWidth="1"/>
    <col min="3" max="3" width="10.1796875" style="1" customWidth="1"/>
    <col min="4" max="4" width="13.1796875" style="1" customWidth="1"/>
    <col min="5" max="5" width="23.453125" style="1" customWidth="1"/>
    <col min="6" max="16384" width="8.81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>
      <c r="A5" s="22" t="s">
        <v>0</v>
      </c>
      <c r="B5" s="4" t="s">
        <v>1</v>
      </c>
      <c r="C5" s="5" t="s">
        <v>4</v>
      </c>
      <c r="D5" s="6" t="s">
        <v>6</v>
      </c>
      <c r="E5" s="24" t="s">
        <v>8</v>
      </c>
    </row>
    <row r="6" spans="1:5">
      <c r="A6" s="22"/>
      <c r="B6" s="4" t="s">
        <v>2</v>
      </c>
      <c r="C6" s="5" t="s">
        <v>5</v>
      </c>
      <c r="D6" s="6" t="s">
        <v>7</v>
      </c>
      <c r="E6" s="24"/>
    </row>
    <row r="7" spans="1:5" ht="14.5" thickBot="1">
      <c r="A7" s="23"/>
      <c r="B7" s="7" t="s">
        <v>3</v>
      </c>
      <c r="C7" s="2"/>
      <c r="D7" s="3"/>
      <c r="E7" s="25"/>
    </row>
    <row r="8" spans="1:5" ht="16" thickBot="1">
      <c r="A8" s="9" t="s">
        <v>49</v>
      </c>
      <c r="B8" s="8">
        <v>-1</v>
      </c>
      <c r="C8" s="8">
        <v>100</v>
      </c>
      <c r="D8" s="8">
        <v>1</v>
      </c>
      <c r="E8" s="8">
        <f>B8*C8*D8</f>
        <v>-100</v>
      </c>
    </row>
    <row r="9" spans="1:5" ht="16" thickBot="1">
      <c r="A9" s="10" t="s">
        <v>50</v>
      </c>
      <c r="B9" s="8">
        <v>-1</v>
      </c>
      <c r="C9" s="8">
        <v>100</v>
      </c>
      <c r="D9" s="8">
        <v>0.5</v>
      </c>
      <c r="E9" s="8">
        <f t="shared" ref="E9:E15" si="0">B9*C9*D9</f>
        <v>-50</v>
      </c>
    </row>
    <row r="10" spans="1:5" ht="16" thickBot="1">
      <c r="A10" s="10" t="s">
        <v>51</v>
      </c>
      <c r="B10" s="8">
        <v>1</v>
      </c>
      <c r="C10" s="8">
        <v>100</v>
      </c>
      <c r="D10" s="8">
        <v>1</v>
      </c>
      <c r="E10" s="8">
        <f t="shared" si="0"/>
        <v>100</v>
      </c>
    </row>
    <row r="11" spans="1:5" ht="16" thickBot="1">
      <c r="A11" s="10" t="s">
        <v>52</v>
      </c>
      <c r="B11" s="8">
        <v>1</v>
      </c>
      <c r="C11" s="8">
        <v>100</v>
      </c>
      <c r="D11" s="8">
        <v>1</v>
      </c>
      <c r="E11" s="8">
        <f t="shared" si="0"/>
        <v>100</v>
      </c>
    </row>
    <row r="12" spans="1:5" ht="16" thickBot="1">
      <c r="A12" s="10" t="s">
        <v>53</v>
      </c>
      <c r="B12" s="8">
        <v>-1</v>
      </c>
      <c r="C12" s="8">
        <v>100</v>
      </c>
      <c r="D12" s="8">
        <v>0.7</v>
      </c>
      <c r="E12" s="8">
        <f t="shared" si="0"/>
        <v>-70</v>
      </c>
    </row>
    <row r="13" spans="1:5" ht="16" thickBot="1">
      <c r="A13" s="10" t="s">
        <v>54</v>
      </c>
      <c r="B13" s="8">
        <v>-1</v>
      </c>
      <c r="C13" s="8">
        <v>100</v>
      </c>
      <c r="D13" s="8">
        <v>0.5</v>
      </c>
      <c r="E13" s="8">
        <f t="shared" si="0"/>
        <v>-50</v>
      </c>
    </row>
    <row r="14" spans="1:5" ht="16" thickBot="1">
      <c r="A14" s="10" t="s">
        <v>55</v>
      </c>
      <c r="B14" s="8">
        <v>1</v>
      </c>
      <c r="C14" s="8">
        <v>100</v>
      </c>
      <c r="D14" s="8">
        <v>1</v>
      </c>
      <c r="E14" s="8">
        <f t="shared" si="0"/>
        <v>100</v>
      </c>
    </row>
    <row r="15" spans="1:5" ht="16" thickBot="1">
      <c r="A15" s="10" t="s">
        <v>56</v>
      </c>
      <c r="B15" s="8">
        <v>1</v>
      </c>
      <c r="C15" s="8">
        <v>100</v>
      </c>
      <c r="D15" s="8">
        <v>1</v>
      </c>
      <c r="E15" s="8">
        <f t="shared" si="0"/>
        <v>100</v>
      </c>
    </row>
    <row r="16" spans="1:5" ht="16" thickBot="1">
      <c r="A16" s="9"/>
      <c r="B16" s="8"/>
      <c r="C16" s="8"/>
      <c r="D16" s="8"/>
      <c r="E16" s="8"/>
    </row>
    <row r="17" spans="1:5" ht="16" thickBot="1">
      <c r="A17" s="9"/>
      <c r="B17" s="8"/>
      <c r="C17" s="8"/>
      <c r="D17" s="8"/>
      <c r="E17" s="8"/>
    </row>
    <row r="18" spans="1:5">
      <c r="A18" s="26" t="s">
        <v>82</v>
      </c>
      <c r="B18" s="26"/>
      <c r="C18" s="26"/>
      <c r="D18" s="26"/>
      <c r="E18" s="18">
        <f>SUM(E8:E15)</f>
        <v>130</v>
      </c>
    </row>
    <row r="19" spans="1:5">
      <c r="A19" s="27" t="s">
        <v>83</v>
      </c>
      <c r="B19" s="27"/>
      <c r="C19" s="27"/>
      <c r="D19" s="27"/>
      <c r="E19" s="19">
        <f>AVERAGE(E8:E17)</f>
        <v>16.25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9"/>
  <sheetViews>
    <sheetView rightToLeft="1" view="pageBreakPreview" zoomScaleNormal="100" zoomScaleSheetLayoutView="100" workbookViewId="0">
      <selection activeCell="A5" sqref="A5:A7"/>
    </sheetView>
  </sheetViews>
  <sheetFormatPr defaultColWidth="8.81640625" defaultRowHeight="14"/>
  <cols>
    <col min="1" max="1" width="53.6328125" style="1" customWidth="1"/>
    <col min="2" max="2" width="16.81640625" style="1" customWidth="1"/>
    <col min="3" max="3" width="14.453125" style="1" customWidth="1"/>
    <col min="4" max="4" width="14.6328125" style="1" customWidth="1"/>
    <col min="5" max="5" width="23.453125" style="1" customWidth="1"/>
    <col min="6" max="16384" width="8.81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>
      <c r="A5" s="22" t="s">
        <v>0</v>
      </c>
      <c r="B5" s="4" t="s">
        <v>1</v>
      </c>
      <c r="C5" s="5" t="s">
        <v>4</v>
      </c>
      <c r="D5" s="6" t="s">
        <v>6</v>
      </c>
      <c r="E5" s="24" t="s">
        <v>8</v>
      </c>
    </row>
    <row r="6" spans="1:5">
      <c r="A6" s="22"/>
      <c r="B6" s="4" t="s">
        <v>2</v>
      </c>
      <c r="C6" s="5" t="s">
        <v>5</v>
      </c>
      <c r="D6" s="6" t="s">
        <v>7</v>
      </c>
      <c r="E6" s="24"/>
    </row>
    <row r="7" spans="1:5" ht="14.5" thickBot="1">
      <c r="A7" s="23"/>
      <c r="B7" s="7" t="s">
        <v>3</v>
      </c>
      <c r="C7" s="2"/>
      <c r="D7" s="3"/>
      <c r="E7" s="25"/>
    </row>
    <row r="8" spans="1:5" ht="16" thickBot="1">
      <c r="A8" s="9" t="s">
        <v>57</v>
      </c>
      <c r="B8" s="8">
        <v>1</v>
      </c>
      <c r="C8" s="8">
        <v>100</v>
      </c>
      <c r="D8" s="8">
        <v>1</v>
      </c>
      <c r="E8" s="8">
        <f>B8*C8*D8</f>
        <v>100</v>
      </c>
    </row>
    <row r="9" spans="1:5" ht="16" thickBot="1">
      <c r="A9" s="10" t="s">
        <v>58</v>
      </c>
      <c r="B9" s="8">
        <v>1</v>
      </c>
      <c r="C9" s="8">
        <v>100</v>
      </c>
      <c r="D9" s="8">
        <v>1</v>
      </c>
      <c r="E9" s="8">
        <f t="shared" ref="E9:E14" si="0">B9*C9*D9</f>
        <v>100</v>
      </c>
    </row>
    <row r="10" spans="1:5" ht="16" thickBot="1">
      <c r="A10" s="10" t="s">
        <v>59</v>
      </c>
      <c r="B10" s="8">
        <v>1</v>
      </c>
      <c r="C10" s="8">
        <v>100</v>
      </c>
      <c r="D10" s="8">
        <v>1</v>
      </c>
      <c r="E10" s="8">
        <f t="shared" si="0"/>
        <v>100</v>
      </c>
    </row>
    <row r="11" spans="1:5" ht="16" thickBot="1">
      <c r="A11" s="10" t="s">
        <v>60</v>
      </c>
      <c r="B11" s="8">
        <v>-1</v>
      </c>
      <c r="C11" s="8">
        <v>100</v>
      </c>
      <c r="D11" s="8">
        <v>0.7</v>
      </c>
      <c r="E11" s="8">
        <f t="shared" si="0"/>
        <v>-70</v>
      </c>
    </row>
    <row r="12" spans="1:5" ht="16" thickBot="1">
      <c r="A12" s="10" t="s">
        <v>61</v>
      </c>
      <c r="B12" s="8">
        <v>-1</v>
      </c>
      <c r="C12" s="8">
        <v>90</v>
      </c>
      <c r="D12" s="8">
        <v>0.5</v>
      </c>
      <c r="E12" s="8">
        <f t="shared" si="0"/>
        <v>-45</v>
      </c>
    </row>
    <row r="13" spans="1:5" ht="16" thickBot="1">
      <c r="A13" s="10" t="s">
        <v>62</v>
      </c>
      <c r="B13" s="8">
        <v>1</v>
      </c>
      <c r="C13" s="8">
        <v>100</v>
      </c>
      <c r="D13" s="8">
        <v>1</v>
      </c>
      <c r="E13" s="8">
        <f t="shared" si="0"/>
        <v>100</v>
      </c>
    </row>
    <row r="14" spans="1:5" ht="16" thickBot="1">
      <c r="A14" s="10" t="s">
        <v>63</v>
      </c>
      <c r="B14" s="8">
        <v>1</v>
      </c>
      <c r="C14" s="8">
        <v>100</v>
      </c>
      <c r="D14" s="8">
        <v>1</v>
      </c>
      <c r="E14" s="8">
        <f t="shared" si="0"/>
        <v>100</v>
      </c>
    </row>
    <row r="15" spans="1:5" ht="16" thickBot="1">
      <c r="A15" s="10"/>
      <c r="B15" s="8"/>
      <c r="C15" s="8"/>
      <c r="D15" s="8"/>
      <c r="E15" s="8"/>
    </row>
    <row r="16" spans="1:5" ht="16" thickBot="1">
      <c r="A16" s="9"/>
      <c r="B16" s="8"/>
      <c r="C16" s="8"/>
      <c r="D16" s="8"/>
      <c r="E16" s="8"/>
    </row>
    <row r="17" spans="1:5" ht="16" thickBot="1">
      <c r="A17" s="9"/>
      <c r="B17" s="8"/>
      <c r="C17" s="8"/>
      <c r="D17" s="8"/>
      <c r="E17" s="8"/>
    </row>
    <row r="18" spans="1:5">
      <c r="A18" s="26" t="s">
        <v>82</v>
      </c>
      <c r="B18" s="26"/>
      <c r="C18" s="26"/>
      <c r="D18" s="26"/>
      <c r="E18" s="18">
        <f>SUM(E8:E15)</f>
        <v>385</v>
      </c>
    </row>
    <row r="19" spans="1:5">
      <c r="A19" s="27" t="s">
        <v>83</v>
      </c>
      <c r="B19" s="27"/>
      <c r="C19" s="27"/>
      <c r="D19" s="27"/>
      <c r="E19" s="19">
        <f>AVERAGE(E8:E17)</f>
        <v>55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9"/>
  <sheetViews>
    <sheetView rightToLeft="1" view="pageBreakPreview" zoomScaleNormal="100" zoomScaleSheetLayoutView="100" workbookViewId="0">
      <selection activeCell="A5" sqref="A5:A7"/>
    </sheetView>
  </sheetViews>
  <sheetFormatPr defaultColWidth="8.81640625" defaultRowHeight="14"/>
  <cols>
    <col min="1" max="1" width="53.6328125" style="1" customWidth="1"/>
    <col min="2" max="2" width="16.81640625" style="1" customWidth="1"/>
    <col min="3" max="3" width="14.453125" style="1" customWidth="1"/>
    <col min="4" max="4" width="14.6328125" style="1" customWidth="1"/>
    <col min="5" max="5" width="23.453125" style="1" customWidth="1"/>
    <col min="6" max="16384" width="8.81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>
      <c r="A5" s="22" t="s">
        <v>0</v>
      </c>
      <c r="B5" s="4" t="s">
        <v>1</v>
      </c>
      <c r="C5" s="5" t="s">
        <v>4</v>
      </c>
      <c r="D5" s="6" t="s">
        <v>6</v>
      </c>
      <c r="E5" s="24" t="s">
        <v>8</v>
      </c>
    </row>
    <row r="6" spans="1:5">
      <c r="A6" s="22"/>
      <c r="B6" s="4" t="s">
        <v>2</v>
      </c>
      <c r="C6" s="5" t="s">
        <v>5</v>
      </c>
      <c r="D6" s="6" t="s">
        <v>7</v>
      </c>
      <c r="E6" s="24"/>
    </row>
    <row r="7" spans="1:5" ht="14.5" thickBot="1">
      <c r="A7" s="23"/>
      <c r="B7" s="7" t="s">
        <v>3</v>
      </c>
      <c r="C7" s="2"/>
      <c r="D7" s="3"/>
      <c r="E7" s="25"/>
    </row>
    <row r="8" spans="1:5" ht="16" thickBot="1">
      <c r="A8" s="9" t="s">
        <v>64</v>
      </c>
      <c r="B8" s="8">
        <v>1</v>
      </c>
      <c r="C8" s="8">
        <v>100</v>
      </c>
      <c r="D8" s="8">
        <v>1</v>
      </c>
      <c r="E8" s="8">
        <f>B8*C8*D8</f>
        <v>100</v>
      </c>
    </row>
    <row r="9" spans="1:5" ht="16" thickBot="1">
      <c r="A9" s="10" t="s">
        <v>65</v>
      </c>
      <c r="B9" s="8">
        <v>-1</v>
      </c>
      <c r="C9" s="8">
        <v>100</v>
      </c>
      <c r="D9" s="8">
        <v>0.6</v>
      </c>
      <c r="E9" s="8">
        <f t="shared" ref="E9:E14" si="0">B9*C9*D9</f>
        <v>-60</v>
      </c>
    </row>
    <row r="10" spans="1:5" ht="16" thickBot="1">
      <c r="A10" s="10" t="s">
        <v>59</v>
      </c>
      <c r="B10" s="8">
        <v>1</v>
      </c>
      <c r="C10" s="8">
        <v>100</v>
      </c>
      <c r="D10" s="8">
        <v>1</v>
      </c>
      <c r="E10" s="8">
        <f t="shared" si="0"/>
        <v>100</v>
      </c>
    </row>
    <row r="11" spans="1:5" ht="16" thickBot="1">
      <c r="A11" s="10" t="s">
        <v>66</v>
      </c>
      <c r="B11" s="8">
        <v>1</v>
      </c>
      <c r="C11" s="8">
        <v>100</v>
      </c>
      <c r="D11" s="8">
        <v>1</v>
      </c>
      <c r="E11" s="8">
        <f t="shared" si="0"/>
        <v>100</v>
      </c>
    </row>
    <row r="12" spans="1:5" ht="16" thickBot="1">
      <c r="A12" s="10" t="s">
        <v>67</v>
      </c>
      <c r="B12" s="8">
        <v>-1</v>
      </c>
      <c r="C12" s="8">
        <v>100</v>
      </c>
      <c r="D12" s="8">
        <v>1</v>
      </c>
      <c r="E12" s="8">
        <f t="shared" si="0"/>
        <v>-100</v>
      </c>
    </row>
    <row r="13" spans="1:5" ht="16" thickBot="1">
      <c r="A13" s="10" t="s">
        <v>68</v>
      </c>
      <c r="B13" s="8">
        <v>1</v>
      </c>
      <c r="C13" s="8">
        <v>100</v>
      </c>
      <c r="D13" s="8">
        <v>1</v>
      </c>
      <c r="E13" s="8">
        <f t="shared" si="0"/>
        <v>100</v>
      </c>
    </row>
    <row r="14" spans="1:5" ht="16" thickBot="1">
      <c r="A14" s="10" t="s">
        <v>69</v>
      </c>
      <c r="B14" s="8">
        <v>1</v>
      </c>
      <c r="C14" s="8">
        <v>100</v>
      </c>
      <c r="D14" s="8">
        <v>1</v>
      </c>
      <c r="E14" s="8">
        <f t="shared" si="0"/>
        <v>100</v>
      </c>
    </row>
    <row r="15" spans="1:5" ht="16" thickBot="1">
      <c r="A15" s="10" t="s">
        <v>70</v>
      </c>
      <c r="B15" s="8">
        <v>1</v>
      </c>
      <c r="C15" s="8">
        <v>100</v>
      </c>
      <c r="D15" s="8">
        <v>1</v>
      </c>
      <c r="E15" s="8">
        <f t="shared" ref="E15:E16" si="1">B15*C15*D15</f>
        <v>100</v>
      </c>
    </row>
    <row r="16" spans="1:5" ht="16" thickBot="1">
      <c r="A16" s="9" t="s">
        <v>71</v>
      </c>
      <c r="B16" s="8">
        <v>1</v>
      </c>
      <c r="C16" s="8">
        <v>100</v>
      </c>
      <c r="D16" s="8">
        <v>1</v>
      </c>
      <c r="E16" s="8">
        <f t="shared" si="1"/>
        <v>100</v>
      </c>
    </row>
    <row r="17" spans="1:5" ht="16" thickBot="1">
      <c r="A17" s="9"/>
      <c r="B17" s="8"/>
      <c r="C17" s="8"/>
      <c r="D17" s="8"/>
      <c r="E17" s="8"/>
    </row>
    <row r="18" spans="1:5">
      <c r="A18" s="26" t="s">
        <v>82</v>
      </c>
      <c r="B18" s="26"/>
      <c r="C18" s="26"/>
      <c r="D18" s="26"/>
      <c r="E18" s="18">
        <f>SUM(E8:E16)</f>
        <v>540</v>
      </c>
    </row>
    <row r="19" spans="1:5">
      <c r="A19" s="27" t="s">
        <v>83</v>
      </c>
      <c r="B19" s="27"/>
      <c r="C19" s="27"/>
      <c r="D19" s="27"/>
      <c r="E19" s="19">
        <f>AVERAGE(E8:E17)</f>
        <v>60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البيئة السياسية </vt:lpstr>
      <vt:lpstr>اقتصادية </vt:lpstr>
      <vt:lpstr>اجتماعية </vt:lpstr>
      <vt:lpstr>التكنولوجية </vt:lpstr>
      <vt:lpstr>البيئية </vt:lpstr>
      <vt:lpstr>قانونية </vt:lpstr>
      <vt:lpstr>المنافسين </vt:lpstr>
      <vt:lpstr>الداخلين الجدد </vt:lpstr>
      <vt:lpstr>قوة المشتريين</vt:lpstr>
      <vt:lpstr>قوة الموردين </vt:lpstr>
      <vt:lpstr>المنتجات البديلة </vt:lpstr>
      <vt:lpstr>نتيجة التحليل للبيئة الخارجية</vt:lpstr>
      <vt:lpstr>الرسم البياني 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Hisham</dc:creator>
  <cp:lastModifiedBy>TAG Training</cp:lastModifiedBy>
  <dcterms:created xsi:type="dcterms:W3CDTF">2023-04-14T23:06:09Z</dcterms:created>
  <dcterms:modified xsi:type="dcterms:W3CDTF">2024-08-26T12:04:37Z</dcterms:modified>
</cp:coreProperties>
</file>