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g.training\Desktop\ابتكار شركات المستقبل\03 المستوى الثالث\05 تحليل الأعمال الصغيرة والمتوسطة\02 تحليل الادارة\"/>
    </mc:Choice>
  </mc:AlternateContent>
  <xr:revisionPtr revIDLastSave="0" documentId="13_ncr:1_{A9391F91-3D10-4E2F-A679-C63AF2F4F3CC}" xr6:coauthVersionLast="47" xr6:coauthVersionMax="47" xr10:uidLastSave="{00000000-0000-0000-0000-000000000000}"/>
  <bookViews>
    <workbookView xWindow="-110" yWindow="-110" windowWidth="19420" windowHeight="10420" tabRatio="841" activeTab="5" xr2:uid="{00000000-000D-0000-FFFF-FFFF00000000}"/>
  </bookViews>
  <sheets>
    <sheet name="المشتريات والمخازن " sheetId="1" r:id="rId1"/>
    <sheet name="جدولة الانتاج" sheetId="17" r:id="rId2"/>
    <sheet name="مراقبة الجودة " sheetId="16" r:id="rId3"/>
    <sheet name="إدارة المرافق " sheetId="18" r:id="rId4"/>
    <sheet name="التأمين " sheetId="19" r:id="rId5"/>
    <sheet name="نتيجة التحليل للبيئة الداخلية " sheetId="6" r:id="rId6"/>
    <sheet name="الرسم البياني 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9" l="1"/>
  <c r="E9" i="19"/>
  <c r="E19" i="19" s="1"/>
  <c r="E12" i="6" s="1"/>
  <c r="E8" i="19"/>
  <c r="E13" i="1"/>
  <c r="E13" i="18"/>
  <c r="E12" i="18"/>
  <c r="E11" i="18"/>
  <c r="E10" i="18"/>
  <c r="E9" i="18"/>
  <c r="E8" i="18"/>
  <c r="E12" i="16"/>
  <c r="E19" i="16" s="1"/>
  <c r="E10" i="6" s="1"/>
  <c r="E13" i="16"/>
  <c r="E14" i="16"/>
  <c r="E11" i="17"/>
  <c r="E10" i="17"/>
  <c r="E9" i="17"/>
  <c r="E8" i="17"/>
  <c r="E11" i="16"/>
  <c r="E10" i="16"/>
  <c r="E9" i="16"/>
  <c r="E8" i="16"/>
  <c r="E18" i="19" l="1"/>
  <c r="E18" i="18"/>
  <c r="E19" i="18"/>
  <c r="E11" i="6" s="1"/>
  <c r="E18" i="17"/>
  <c r="E19" i="17"/>
  <c r="E9" i="6" s="1"/>
  <c r="E18" i="16"/>
  <c r="E9" i="1"/>
  <c r="E10" i="1"/>
  <c r="E11" i="1"/>
  <c r="E12" i="1"/>
  <c r="E8" i="1"/>
  <c r="E19" i="1" l="1"/>
  <c r="E8" i="6" s="1"/>
  <c r="E14" i="6" s="1"/>
  <c r="E18" i="1"/>
  <c r="E13" i="6" l="1"/>
</calcChain>
</file>

<file path=xl/sharedStrings.xml><?xml version="1.0" encoding="utf-8"?>
<sst xmlns="http://schemas.openxmlformats.org/spreadsheetml/2006/main" count="90" uniqueCount="43">
  <si>
    <t>المتغيرات</t>
  </si>
  <si>
    <t>درجة التأثير</t>
  </si>
  <si>
    <t>إيجاباً وسلباً</t>
  </si>
  <si>
    <t>+ / --</t>
  </si>
  <si>
    <t>الأهمية</t>
  </si>
  <si>
    <t>1 إلى 100</t>
  </si>
  <si>
    <t>مدى وجودها</t>
  </si>
  <si>
    <t>0.1 إلى 1</t>
  </si>
  <si>
    <t xml:space="preserve">القيمة </t>
  </si>
  <si>
    <t xml:space="preserve">الإجمالي </t>
  </si>
  <si>
    <t xml:space="preserve">المتوسط ( اجمالي المتغيرات /عدد المتغيرات </t>
  </si>
  <si>
    <t xml:space="preserve">هل لدى الشركة موردين موثوقين وبأسعار معقولة </t>
  </si>
  <si>
    <t xml:space="preserve">هل لدى الشركة  نظام خاص بالمشتريات ويتم تطبيقه </t>
  </si>
  <si>
    <t>هل لدى الشركة سياسات وإجراءات فعالة لمراقبة المخزون</t>
  </si>
  <si>
    <t>هل يتم التخطيط لمعدلات دوران المخزون سواء للمواد الخام او للمنتجات الجاهزة للبيع .</t>
  </si>
  <si>
    <t xml:space="preserve">هل يوجد معدل دوران بطيء سواء ً للمواد الخام او للمنتجات وكيف يتم ادارته . </t>
  </si>
  <si>
    <t>هل تتبع الشركة سياسة لإعادة الطلب سواء للمواد الخام او للمنتجات .</t>
  </si>
  <si>
    <t>هل تنتقل المنتجات والمواد بدون مشاكل ؟</t>
  </si>
  <si>
    <t xml:space="preserve">هل تعرف الشركة المدة التي تستغرقها كل وظيفة من وظائف إدارة الإنتاج والعمليات </t>
  </si>
  <si>
    <t>هل تم تحديد أهداف الإنتاج / العمليات ، وهل تعمل الشركة على  تحقيق هذه الأهداف</t>
  </si>
  <si>
    <t>هل يستخدم موظفو الإنتاج / العمليات أدوات وتقنيات مناسبة لتخطيط العمليات والتحكم بها ز</t>
  </si>
  <si>
    <t>هل تتبع الشركة سياسة وإجراءات واضحة لتقييم  جودة الإنتاج .</t>
  </si>
  <si>
    <t xml:space="preserve">هل تتبع الشركة سياسة وإجراءات واضحة فيما يخص مردودات المشتريات التالفة / وكذا مردودات المبيعات </t>
  </si>
  <si>
    <t>هل تعمل الشركة على تقليل معدلات الرفض سواء للمشتريات التالفة او للمبيعات التالف .</t>
  </si>
  <si>
    <t xml:space="preserve">هل يتم إدارة الإنتاج والعمليات بسلاسة وبدون أي أخطاء او أي اضطرابات </t>
  </si>
  <si>
    <t xml:space="preserve">هل تتبع الشركة سياسية ( اعمل ذلك بالطريقة الصحيحة من اول مره ) </t>
  </si>
  <si>
    <t>هل قامت الشركة بتطوير  أي كفاءات معينة في مجال الإنتاج / العمليات؟</t>
  </si>
  <si>
    <t xml:space="preserve">هل تتبع الشركة سياسة التطوير والتحسين المستمر في عملها </t>
  </si>
  <si>
    <t>هل تقع المرافق في موقع استراتيجي بالقرب من الموارد والأسواق؟</t>
  </si>
  <si>
    <t xml:space="preserve">هل المرافق والمكاتب والآلات والمعدات في حاله جيدة </t>
  </si>
  <si>
    <t xml:space="preserve">هل تمتلك الشركة سياسة خاصة بالصيانة للمرافق والمكاتب والآلات والمعدات </t>
  </si>
  <si>
    <t xml:space="preserve">هل تمتلك الشركة الإمكانيات والقدرات اللازمة . </t>
  </si>
  <si>
    <t xml:space="preserve">هل تمتلك الشركة  سياسة وإجراءات للصحة والسلامة المهنية </t>
  </si>
  <si>
    <t>هل لدى الشركة سياسة خاصة بإدارة البيئة</t>
  </si>
  <si>
    <t xml:space="preserve">هل لدى الشركة سياسة وإجراءات  للتأمين </t>
  </si>
  <si>
    <t xml:space="preserve">هل تم تغطية المخاطر المناسبة . </t>
  </si>
  <si>
    <t>هل توجد إجراءات لمراجعة إدارة التأمين .</t>
  </si>
  <si>
    <t xml:space="preserve">المشتريات والمخازن </t>
  </si>
  <si>
    <t xml:space="preserve">جدولة الإنتاج </t>
  </si>
  <si>
    <t xml:space="preserve">مراقبة الجودة </t>
  </si>
  <si>
    <t xml:space="preserve">إدارة المرافق </t>
  </si>
  <si>
    <t xml:space="preserve">التأمين </t>
  </si>
  <si>
    <t xml:space="preserve">المتوسط ( إجمالي المتغيرات /عدد المتغيرات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</si>
</sst>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2"/>
      <color rgb="FFFFFFFF"/>
      <name val="Al Qabas Light"/>
      <charset val="178"/>
    </font>
    <font>
      <sz val="11"/>
      <color theme="0"/>
      <name val="Al Qabas Light"/>
      <charset val="178"/>
    </font>
    <font>
      <b/>
      <sz val="11"/>
      <color theme="0"/>
      <name val="Al Qabas Light"/>
      <charset val="178"/>
    </font>
    <font>
      <sz val="10"/>
      <color rgb="FF00000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color rgb="FFFFFFFF"/>
      <name val="Al Qabas Light"/>
      <charset val="178"/>
    </font>
    <font>
      <sz val="10"/>
      <name val="Al Qabas Light"/>
      <charset val="178"/>
    </font>
    <font>
      <sz val="10"/>
      <color theme="0"/>
      <name val="Al Qabas Light"/>
      <charset val="178"/>
    </font>
    <font>
      <b/>
      <sz val="10"/>
      <color theme="0"/>
      <name val="Al Qabas Light"/>
      <charset val="17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1" fontId="7" fillId="7" borderId="0" xfId="0" applyNumberFormat="1" applyFont="1" applyFill="1"/>
    <xf numFmtId="1" fontId="7" fillId="9" borderId="0" xfId="0" applyNumberFormat="1" applyFont="1" applyFill="1"/>
    <xf numFmtId="1" fontId="4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9" fillId="3" borderId="0" xfId="0" applyFont="1" applyFill="1" applyAlignment="1">
      <alignment horizontal="center" vertical="center" wrapText="1" readingOrder="2"/>
    </xf>
    <xf numFmtId="0" fontId="9" fillId="4" borderId="0" xfId="0" applyFont="1" applyFill="1" applyAlignment="1">
      <alignment horizontal="center" vertical="center" wrapText="1" readingOrder="2"/>
    </xf>
    <xf numFmtId="0" fontId="9" fillId="5" borderId="0" xfId="0" applyFont="1" applyFill="1" applyAlignment="1">
      <alignment horizontal="center" vertical="center" wrapText="1" readingOrder="2"/>
    </xf>
    <xf numFmtId="0" fontId="9" fillId="3" borderId="1" xfId="0" applyFont="1" applyFill="1" applyBorder="1" applyAlignment="1">
      <alignment horizontal="center" vertical="center" wrapText="1" readingOrder="2"/>
    </xf>
    <xf numFmtId="0" fontId="1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right" vertical="center" wrapText="1" readingOrder="2"/>
    </xf>
    <xf numFmtId="0" fontId="12" fillId="2" borderId="2" xfId="0" applyFont="1" applyFill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right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4" fillId="7" borderId="0" xfId="0" applyFont="1" applyFill="1"/>
    <xf numFmtId="0" fontId="13" fillId="7" borderId="2" xfId="0" applyFont="1" applyFill="1" applyBorder="1" applyAlignment="1">
      <alignment vertical="center" wrapText="1" readingOrder="2"/>
    </xf>
    <xf numFmtId="0" fontId="13" fillId="7" borderId="2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 readingOrder="2"/>
    </xf>
    <xf numFmtId="0" fontId="8" fillId="2" borderId="1" xfId="0" applyFont="1" applyFill="1" applyBorder="1" applyAlignment="1">
      <alignment horizontal="center" vertical="center" wrapText="1" readingOrder="2"/>
    </xf>
    <xf numFmtId="0" fontId="9" fillId="6" borderId="0" xfId="0" applyFont="1" applyFill="1" applyAlignment="1">
      <alignment horizontal="center" vertical="center" wrapText="1" readingOrder="2"/>
    </xf>
    <xf numFmtId="0" fontId="9" fillId="6" borderId="1" xfId="0" applyFont="1" applyFill="1" applyBorder="1" applyAlignment="1">
      <alignment horizontal="center" vertical="center" wrapText="1" readingOrder="2"/>
    </xf>
    <xf numFmtId="0" fontId="1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6" fillId="8" borderId="0" xfId="0" applyFont="1" applyFill="1" applyAlignment="1">
      <alignment horizontal="center" vertical="center" wrapText="1" readingOrder="2"/>
    </xf>
    <xf numFmtId="0" fontId="6" fillId="8" borderId="1" xfId="0" applyFont="1" applyFill="1" applyBorder="1" applyAlignment="1">
      <alignment horizontal="center" vertical="center" wrapText="1" readingOrder="2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7" borderId="4" xfId="0" applyFont="1" applyFill="1" applyBorder="1" applyAlignment="1">
      <alignment horizontal="center" vertical="center" wrapText="1" readingOrder="2"/>
    </xf>
    <xf numFmtId="0" fontId="5" fillId="7" borderId="5" xfId="0" applyFont="1" applyFill="1" applyBorder="1" applyAlignment="1">
      <alignment horizontal="center" vertical="center" wrapText="1" readingOrder="2"/>
    </xf>
    <xf numFmtId="0" fontId="5" fillId="7" borderId="6" xfId="0" applyFont="1" applyFill="1" applyBorder="1" applyAlignment="1">
      <alignment horizontal="center" vertical="center" wrapText="1" readingOrder="2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'نتيجة التحليل للبيئة الداخلية '!$E$5</c:f>
              <c:strCache>
                <c:ptCount val="1"/>
                <c:pt idx="0">
                  <c:v>القيمة 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'نتيجة التحليل للبيئة الداخلية '!$A$6:$A$12</c:f>
              <c:strCache>
                <c:ptCount val="7"/>
                <c:pt idx="2">
                  <c:v>المشتريات والمخازن </c:v>
                </c:pt>
                <c:pt idx="3">
                  <c:v>جدولة الإنتاج </c:v>
                </c:pt>
                <c:pt idx="4">
                  <c:v>مراقبة الجودة </c:v>
                </c:pt>
                <c:pt idx="5">
                  <c:v>إدارة المرافق </c:v>
                </c:pt>
                <c:pt idx="6">
                  <c:v>التأمين </c:v>
                </c:pt>
              </c:strCache>
            </c:strRef>
          </c:cat>
          <c:val>
            <c:numRef>
              <c:f>'نتيجة التحليل للبيئة الداخلية '!$E$6:$E$12</c:f>
              <c:numCache>
                <c:formatCode>General</c:formatCode>
                <c:ptCount val="7"/>
                <c:pt idx="2" formatCode="0">
                  <c:v>40</c:v>
                </c:pt>
                <c:pt idx="3" formatCode="0">
                  <c:v>42.5</c:v>
                </c:pt>
                <c:pt idx="4" formatCode="0">
                  <c:v>100</c:v>
                </c:pt>
                <c:pt idx="5" formatCode="0">
                  <c:v>60</c:v>
                </c:pt>
                <c:pt idx="6" formatCode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'نتيجة التحليل للبيئة الداخلية '!$B$5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'نتيجة التحليل للبيئة الداخلية '!$A$6:$A$12</c15:sqref>
                        </c15:formulaRef>
                      </c:ext>
                    </c:extLst>
                    <c:strCache>
                      <c:ptCount val="7"/>
                      <c:pt idx="2">
                        <c:v>المشتريات والمخازن </c:v>
                      </c:pt>
                      <c:pt idx="3">
                        <c:v>جدولة الإنتاج </c:v>
                      </c:pt>
                      <c:pt idx="4">
                        <c:v>مراقبة الجودة </c:v>
                      </c:pt>
                      <c:pt idx="5">
                        <c:v>إدارة المرافق </c:v>
                      </c:pt>
                      <c:pt idx="6">
                        <c:v>التأمين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'نتيجة التحليل للبيئة الداخلية '!$B$6:$B$12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'!$A$6:$A$12</c15:sqref>
                        </c15:formulaRef>
                      </c:ext>
                    </c:extLst>
                    <c:strCache>
                      <c:ptCount val="7"/>
                      <c:pt idx="2">
                        <c:v>المشتريات والمخازن </c:v>
                      </c:pt>
                      <c:pt idx="3">
                        <c:v>جدولة الإنتاج </c:v>
                      </c:pt>
                      <c:pt idx="4">
                        <c:v>مراقبة الجودة </c:v>
                      </c:pt>
                      <c:pt idx="5">
                        <c:v>إدارة المرافق </c:v>
                      </c:pt>
                      <c:pt idx="6">
                        <c:v>التأمين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'!$C$6:$C$12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'!$D$5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'!$A$6:$A$12</c15:sqref>
                        </c15:formulaRef>
                      </c:ext>
                    </c:extLst>
                    <c:strCache>
                      <c:ptCount val="7"/>
                      <c:pt idx="2">
                        <c:v>المشتريات والمخازن </c:v>
                      </c:pt>
                      <c:pt idx="3">
                        <c:v>جدولة الإنتاج </c:v>
                      </c:pt>
                      <c:pt idx="4">
                        <c:v>مراقبة الجودة </c:v>
                      </c:pt>
                      <c:pt idx="5">
                        <c:v>إدارة المرافق </c:v>
                      </c:pt>
                      <c:pt idx="6">
                        <c:v>التأمين 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'نتيجة التحليل للبيئة الداخلية '!$D$6:$D$12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rightToLeft="1" view="pageBreakPreview" topLeftCell="A4" zoomScale="115" zoomScaleNormal="100" zoomScaleSheetLayoutView="115" workbookViewId="0">
      <selection activeCell="D10" sqref="D10"/>
    </sheetView>
  </sheetViews>
  <sheetFormatPr defaultRowHeight="14"/>
  <cols>
    <col min="1" max="1" width="59.63281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2" t="s">
        <v>11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.5" thickBot="1">
      <c r="A9" s="12" t="s">
        <v>12</v>
      </c>
      <c r="B9" s="13">
        <v>-1</v>
      </c>
      <c r="C9" s="13">
        <v>100</v>
      </c>
      <c r="D9" s="13">
        <v>0.8</v>
      </c>
      <c r="E9" s="13">
        <f t="shared" ref="E9:E12" si="0">B9*C9*D9</f>
        <v>-80</v>
      </c>
    </row>
    <row r="10" spans="1:5" ht="14.5" thickBot="1">
      <c r="A10" s="12" t="s">
        <v>13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5.5" customHeight="1" thickBot="1">
      <c r="A11" s="12" t="s">
        <v>14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.5" thickBot="1">
      <c r="A12" s="12" t="s">
        <v>15</v>
      </c>
      <c r="B12" s="13">
        <v>-1</v>
      </c>
      <c r="C12" s="13">
        <v>100</v>
      </c>
      <c r="D12" s="13">
        <v>0.8</v>
      </c>
      <c r="E12" s="13">
        <f t="shared" si="0"/>
        <v>-80</v>
      </c>
    </row>
    <row r="13" spans="1:5" ht="14.5" thickBot="1">
      <c r="A13" s="14" t="s">
        <v>16</v>
      </c>
      <c r="B13" s="13">
        <v>1</v>
      </c>
      <c r="C13" s="13">
        <v>100</v>
      </c>
      <c r="D13" s="13">
        <v>1</v>
      </c>
      <c r="E13" s="13">
        <f t="shared" ref="E13" si="1">B13*C13*D13</f>
        <v>100</v>
      </c>
    </row>
    <row r="14" spans="1:5" ht="14.5" thickBot="1">
      <c r="A14" s="15"/>
      <c r="B14" s="13"/>
      <c r="C14" s="13"/>
      <c r="D14" s="13"/>
      <c r="E14" s="13"/>
    </row>
    <row r="15" spans="1:5" ht="14.5" thickBot="1">
      <c r="A15" s="15"/>
      <c r="B15" s="13"/>
      <c r="C15" s="13"/>
      <c r="D15" s="13"/>
      <c r="E15" s="13"/>
    </row>
    <row r="16" spans="1:5" ht="14.5" thickBot="1">
      <c r="A16" s="15"/>
      <c r="B16" s="13"/>
      <c r="C16" s="13"/>
      <c r="D16" s="13"/>
      <c r="E16" s="13"/>
    </row>
    <row r="17" spans="1:5" ht="14.5" thickBot="1">
      <c r="A17" s="15"/>
      <c r="B17" s="13"/>
      <c r="C17" s="13"/>
      <c r="D17" s="13"/>
      <c r="E17" s="13"/>
    </row>
    <row r="18" spans="1:5">
      <c r="A18" s="23" t="s">
        <v>9</v>
      </c>
      <c r="B18" s="23"/>
      <c r="C18" s="23"/>
      <c r="D18" s="23"/>
      <c r="E18" s="16">
        <f>SUM(E8:E17)</f>
        <v>240</v>
      </c>
    </row>
    <row r="19" spans="1:5">
      <c r="A19" s="24" t="s">
        <v>10</v>
      </c>
      <c r="B19" s="24"/>
      <c r="C19" s="24"/>
      <c r="D19" s="24"/>
      <c r="E19" s="16">
        <f>AVERAGE(E8:E17)</f>
        <v>40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rightToLeft="1" view="pageBreakPreview" topLeftCell="A10" zoomScale="115" zoomScaleNormal="100" zoomScaleSheetLayoutView="115" workbookViewId="0">
      <selection activeCell="B13" sqref="B13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2" t="s">
        <v>17</v>
      </c>
      <c r="B8" s="13">
        <v>-1</v>
      </c>
      <c r="C8" s="13">
        <v>100</v>
      </c>
      <c r="D8" s="13">
        <v>0.7</v>
      </c>
      <c r="E8" s="13">
        <f>B8*C8*D8</f>
        <v>-70</v>
      </c>
    </row>
    <row r="9" spans="1:5" ht="14.5" thickBot="1">
      <c r="A9" s="12" t="s">
        <v>18</v>
      </c>
      <c r="B9" s="13">
        <v>1</v>
      </c>
      <c r="C9" s="13">
        <v>100</v>
      </c>
      <c r="D9" s="13">
        <v>0.8</v>
      </c>
      <c r="E9" s="13">
        <f t="shared" ref="E9:E11" si="0">B9*C9*D9</f>
        <v>80</v>
      </c>
    </row>
    <row r="10" spans="1:5" ht="14.5" thickBot="1">
      <c r="A10" s="12" t="s">
        <v>19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.5" thickBot="1">
      <c r="A11" s="12" t="s">
        <v>20</v>
      </c>
      <c r="B11" s="13">
        <v>1</v>
      </c>
      <c r="C11" s="13">
        <v>100</v>
      </c>
      <c r="D11" s="13">
        <v>0.6</v>
      </c>
      <c r="E11" s="13">
        <f t="shared" si="0"/>
        <v>60</v>
      </c>
    </row>
    <row r="12" spans="1:5" ht="14.5" thickBot="1">
      <c r="A12" s="12"/>
      <c r="B12" s="13"/>
      <c r="C12" s="13"/>
      <c r="D12" s="13"/>
      <c r="E12" s="13"/>
    </row>
    <row r="13" spans="1:5" ht="14.5" thickBot="1">
      <c r="A13" s="14"/>
      <c r="B13" s="13"/>
      <c r="C13" s="13"/>
      <c r="D13" s="13"/>
      <c r="E13" s="13"/>
    </row>
    <row r="14" spans="1:5" ht="14.5" thickBot="1">
      <c r="A14" s="15"/>
      <c r="B14" s="13"/>
      <c r="C14" s="13"/>
      <c r="D14" s="13"/>
      <c r="E14" s="13"/>
    </row>
    <row r="15" spans="1:5" ht="14.5" thickBot="1">
      <c r="A15" s="15"/>
      <c r="B15" s="13"/>
      <c r="C15" s="13"/>
      <c r="D15" s="13"/>
      <c r="E15" s="13"/>
    </row>
    <row r="16" spans="1:5" ht="14.5" thickBot="1">
      <c r="A16" s="15"/>
      <c r="B16" s="13"/>
      <c r="C16" s="13"/>
      <c r="D16" s="13"/>
      <c r="E16" s="13"/>
    </row>
    <row r="17" spans="1:5" ht="14.5" thickBot="1">
      <c r="A17" s="15"/>
      <c r="B17" s="13"/>
      <c r="C17" s="13"/>
      <c r="D17" s="13"/>
      <c r="E17" s="13"/>
    </row>
    <row r="18" spans="1:5">
      <c r="A18" s="23" t="s">
        <v>9</v>
      </c>
      <c r="B18" s="23"/>
      <c r="C18" s="23"/>
      <c r="D18" s="23"/>
      <c r="E18" s="16">
        <f>SUM(E8:E17)</f>
        <v>170</v>
      </c>
    </row>
    <row r="19" spans="1:5">
      <c r="A19" s="24" t="s">
        <v>10</v>
      </c>
      <c r="B19" s="24"/>
      <c r="C19" s="24"/>
      <c r="D19" s="24"/>
      <c r="E19" s="16">
        <f>AVERAGE(E8:E17)</f>
        <v>42.5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rightToLeft="1" view="pageBreakPreview" topLeftCell="A7" zoomScale="115" zoomScaleNormal="100" zoomScaleSheetLayoutView="115" workbookViewId="0">
      <selection activeCell="B8" sqref="B8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7" t="s">
        <v>21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25.5" thickBot="1">
      <c r="A9" s="17" t="s">
        <v>22</v>
      </c>
      <c r="B9" s="13">
        <v>1</v>
      </c>
      <c r="C9" s="13">
        <v>100</v>
      </c>
      <c r="D9" s="13">
        <v>1</v>
      </c>
      <c r="E9" s="13">
        <f t="shared" ref="E9:E11" si="0">B9*C9*D9</f>
        <v>100</v>
      </c>
    </row>
    <row r="10" spans="1:5" ht="14.5" thickBot="1">
      <c r="A10" s="17" t="s">
        <v>23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.5" thickBot="1">
      <c r="A11" s="17" t="s">
        <v>24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.5" thickBot="1">
      <c r="A12" s="17" t="s">
        <v>25</v>
      </c>
      <c r="B12" s="13">
        <v>1</v>
      </c>
      <c r="C12" s="13">
        <v>100</v>
      </c>
      <c r="D12" s="13">
        <v>1</v>
      </c>
      <c r="E12" s="13">
        <f t="shared" ref="E12:E14" si="1">B12*C12*D12</f>
        <v>100</v>
      </c>
    </row>
    <row r="13" spans="1:5" ht="14.5" thickBot="1">
      <c r="A13" s="18" t="s">
        <v>26</v>
      </c>
      <c r="B13" s="13">
        <v>1</v>
      </c>
      <c r="C13" s="13">
        <v>100</v>
      </c>
      <c r="D13" s="13">
        <v>1</v>
      </c>
      <c r="E13" s="13">
        <f t="shared" si="1"/>
        <v>100</v>
      </c>
    </row>
    <row r="14" spans="1:5" ht="14.5" thickBot="1">
      <c r="A14" s="18" t="s">
        <v>27</v>
      </c>
      <c r="B14" s="13">
        <v>1</v>
      </c>
      <c r="C14" s="13">
        <v>100</v>
      </c>
      <c r="D14" s="13">
        <v>1</v>
      </c>
      <c r="E14" s="13">
        <f t="shared" si="1"/>
        <v>100</v>
      </c>
    </row>
    <row r="15" spans="1:5" ht="14.5" thickBot="1">
      <c r="A15" s="15"/>
      <c r="B15" s="13"/>
      <c r="C15" s="13"/>
      <c r="D15" s="13"/>
      <c r="E15" s="13"/>
    </row>
    <row r="16" spans="1:5" ht="14.5" thickBot="1">
      <c r="A16" s="15"/>
      <c r="B16" s="13"/>
      <c r="C16" s="13"/>
      <c r="D16" s="13"/>
      <c r="E16" s="13"/>
    </row>
    <row r="17" spans="1:5" ht="14.5" thickBot="1">
      <c r="A17" s="15"/>
      <c r="B17" s="13"/>
      <c r="C17" s="13"/>
      <c r="D17" s="13"/>
      <c r="E17" s="13"/>
    </row>
    <row r="18" spans="1:5">
      <c r="A18" s="23" t="s">
        <v>9</v>
      </c>
      <c r="B18" s="23"/>
      <c r="C18" s="23"/>
      <c r="D18" s="23"/>
      <c r="E18" s="16">
        <f>SUM(E8:E12)</f>
        <v>500</v>
      </c>
    </row>
    <row r="19" spans="1:5">
      <c r="A19" s="24" t="s">
        <v>10</v>
      </c>
      <c r="B19" s="24"/>
      <c r="C19" s="24"/>
      <c r="D19" s="24"/>
      <c r="E19" s="16">
        <f>AVERAGE(E8:E12)</f>
        <v>100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rightToLeft="1" view="pageBreakPreview" topLeftCell="A7" zoomScale="115" zoomScaleNormal="100" zoomScaleSheetLayoutView="115" workbookViewId="0">
      <selection activeCell="D10" sqref="D10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7" t="s">
        <v>28</v>
      </c>
      <c r="B8" s="13">
        <v>-1</v>
      </c>
      <c r="C8" s="13">
        <v>100</v>
      </c>
      <c r="D8" s="13">
        <v>0.9</v>
      </c>
      <c r="E8" s="13">
        <f>B8*C8*D8</f>
        <v>-90</v>
      </c>
    </row>
    <row r="9" spans="1:5" ht="14.5" thickBot="1">
      <c r="A9" s="17" t="s">
        <v>29</v>
      </c>
      <c r="B9" s="13">
        <v>1</v>
      </c>
      <c r="C9" s="13">
        <v>100</v>
      </c>
      <c r="D9" s="13">
        <v>0.8</v>
      </c>
      <c r="E9" s="13">
        <f t="shared" ref="E9:E13" si="0">B9*C9*D9</f>
        <v>80</v>
      </c>
    </row>
    <row r="10" spans="1:5" ht="14.5" thickBot="1">
      <c r="A10" s="17" t="s">
        <v>30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.5" thickBot="1">
      <c r="A11" s="17" t="s">
        <v>31</v>
      </c>
      <c r="B11" s="13">
        <v>1</v>
      </c>
      <c r="C11" s="13">
        <v>100</v>
      </c>
      <c r="D11" s="13">
        <v>1</v>
      </c>
      <c r="E11" s="13">
        <f t="shared" si="0"/>
        <v>100</v>
      </c>
    </row>
    <row r="12" spans="1:5" ht="14.5" thickBot="1">
      <c r="A12" s="17" t="s">
        <v>32</v>
      </c>
      <c r="B12" s="13">
        <v>1</v>
      </c>
      <c r="C12" s="13">
        <v>100</v>
      </c>
      <c r="D12" s="13">
        <v>0.7</v>
      </c>
      <c r="E12" s="13">
        <f t="shared" si="0"/>
        <v>70</v>
      </c>
    </row>
    <row r="13" spans="1:5" ht="14.5" thickBot="1">
      <c r="A13" s="18" t="s">
        <v>33</v>
      </c>
      <c r="B13" s="13">
        <v>1</v>
      </c>
      <c r="C13" s="13">
        <v>100</v>
      </c>
      <c r="D13" s="13">
        <v>1</v>
      </c>
      <c r="E13" s="13">
        <f t="shared" si="0"/>
        <v>100</v>
      </c>
    </row>
    <row r="14" spans="1:5" ht="14.5" thickBot="1">
      <c r="A14" s="18"/>
      <c r="B14" s="13"/>
      <c r="C14" s="13"/>
      <c r="D14" s="13"/>
      <c r="E14" s="13"/>
    </row>
    <row r="15" spans="1:5" ht="14.5" thickBot="1">
      <c r="A15" s="15"/>
      <c r="B15" s="13"/>
      <c r="C15" s="13"/>
      <c r="D15" s="13"/>
      <c r="E15" s="13"/>
    </row>
    <row r="16" spans="1:5" ht="14.5" thickBot="1">
      <c r="A16" s="15"/>
      <c r="B16" s="13"/>
      <c r="C16" s="13"/>
      <c r="D16" s="13"/>
      <c r="E16" s="13"/>
    </row>
    <row r="17" spans="1:5" ht="14.5" thickBot="1">
      <c r="A17" s="15"/>
      <c r="B17" s="13"/>
      <c r="C17" s="13"/>
      <c r="D17" s="13"/>
      <c r="E17" s="13"/>
    </row>
    <row r="18" spans="1:5">
      <c r="A18" s="23" t="s">
        <v>9</v>
      </c>
      <c r="B18" s="23"/>
      <c r="C18" s="23"/>
      <c r="D18" s="23"/>
      <c r="E18" s="16">
        <f>SUM(E8:E17)</f>
        <v>360</v>
      </c>
    </row>
    <row r="19" spans="1:5">
      <c r="A19" s="24" t="s">
        <v>10</v>
      </c>
      <c r="B19" s="24"/>
      <c r="C19" s="24"/>
      <c r="D19" s="24"/>
      <c r="E19" s="16">
        <f>AVERAGE(E8:E17)</f>
        <v>60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9"/>
  <sheetViews>
    <sheetView rightToLeft="1" view="pageBreakPreview" topLeftCell="A4" zoomScale="115" zoomScaleNormal="100" zoomScaleSheetLayoutView="115" workbookViewId="0">
      <selection activeCell="E18" sqref="E18"/>
    </sheetView>
  </sheetViews>
  <sheetFormatPr defaultRowHeight="14"/>
  <cols>
    <col min="1" max="1" width="61.7265625" style="1" customWidth="1"/>
    <col min="2" max="2" width="16.54296875" style="1" customWidth="1"/>
    <col min="3" max="3" width="15.542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>
      <c r="A5" s="19" t="s">
        <v>0</v>
      </c>
      <c r="B5" s="6" t="s">
        <v>1</v>
      </c>
      <c r="C5" s="7" t="s">
        <v>4</v>
      </c>
      <c r="D5" s="8" t="s">
        <v>6</v>
      </c>
      <c r="E5" s="21" t="s">
        <v>8</v>
      </c>
    </row>
    <row r="6" spans="1:5">
      <c r="A6" s="19"/>
      <c r="B6" s="6" t="s">
        <v>2</v>
      </c>
      <c r="C6" s="7" t="s">
        <v>5</v>
      </c>
      <c r="D6" s="8" t="s">
        <v>7</v>
      </c>
      <c r="E6" s="21"/>
    </row>
    <row r="7" spans="1:5" ht="14.5" thickBot="1">
      <c r="A7" s="20"/>
      <c r="B7" s="9" t="s">
        <v>3</v>
      </c>
      <c r="C7" s="10"/>
      <c r="D7" s="11"/>
      <c r="E7" s="22"/>
    </row>
    <row r="8" spans="1:5" ht="14.5" thickBot="1">
      <c r="A8" s="17" t="s">
        <v>34</v>
      </c>
      <c r="B8" s="13">
        <v>1</v>
      </c>
      <c r="C8" s="13">
        <v>100</v>
      </c>
      <c r="D8" s="13">
        <v>1</v>
      </c>
      <c r="E8" s="13">
        <f>B8*C8*D8</f>
        <v>100</v>
      </c>
    </row>
    <row r="9" spans="1:5" ht="14.5" thickBot="1">
      <c r="A9" s="17" t="s">
        <v>35</v>
      </c>
      <c r="B9" s="13">
        <v>-1</v>
      </c>
      <c r="C9" s="13">
        <v>100</v>
      </c>
      <c r="D9" s="13">
        <v>0.8</v>
      </c>
      <c r="E9" s="13">
        <f t="shared" ref="E9:E10" si="0">B9*C9*D9</f>
        <v>-80</v>
      </c>
    </row>
    <row r="10" spans="1:5" ht="14.5" thickBot="1">
      <c r="A10" s="17" t="s">
        <v>36</v>
      </c>
      <c r="B10" s="13">
        <v>1</v>
      </c>
      <c r="C10" s="13">
        <v>100</v>
      </c>
      <c r="D10" s="13">
        <v>1</v>
      </c>
      <c r="E10" s="13">
        <f t="shared" si="0"/>
        <v>100</v>
      </c>
    </row>
    <row r="11" spans="1:5" ht="14.5" thickBot="1">
      <c r="A11" s="17"/>
      <c r="B11" s="13"/>
      <c r="C11" s="13"/>
      <c r="D11" s="13"/>
      <c r="E11" s="13"/>
    </row>
    <row r="12" spans="1:5" ht="14.5" thickBot="1">
      <c r="A12" s="17"/>
      <c r="B12" s="13"/>
      <c r="C12" s="13"/>
      <c r="D12" s="13"/>
      <c r="E12" s="13"/>
    </row>
    <row r="13" spans="1:5" ht="14.5" thickBot="1">
      <c r="A13" s="18"/>
      <c r="B13" s="13"/>
      <c r="C13" s="13"/>
      <c r="D13" s="13"/>
      <c r="E13" s="13"/>
    </row>
    <row r="14" spans="1:5" ht="14.5" thickBot="1">
      <c r="A14" s="18"/>
      <c r="B14" s="13"/>
      <c r="C14" s="13"/>
      <c r="D14" s="13"/>
      <c r="E14" s="13"/>
    </row>
    <row r="15" spans="1:5" ht="14.5" thickBot="1">
      <c r="A15" s="15"/>
      <c r="B15" s="13"/>
      <c r="C15" s="13"/>
      <c r="D15" s="13"/>
      <c r="E15" s="13"/>
    </row>
    <row r="16" spans="1:5" ht="14.5" thickBot="1">
      <c r="A16" s="15"/>
      <c r="B16" s="13"/>
      <c r="C16" s="13"/>
      <c r="D16" s="13"/>
      <c r="E16" s="13"/>
    </row>
    <row r="17" spans="1:5" ht="14.5" thickBot="1">
      <c r="A17" s="15"/>
      <c r="B17" s="13"/>
      <c r="C17" s="13"/>
      <c r="D17" s="13"/>
      <c r="E17" s="13"/>
    </row>
    <row r="18" spans="1:5">
      <c r="A18" s="23" t="s">
        <v>9</v>
      </c>
      <c r="B18" s="23"/>
      <c r="C18" s="23"/>
      <c r="D18" s="23"/>
      <c r="E18" s="16">
        <f>SUM(E8:E17)</f>
        <v>120</v>
      </c>
    </row>
    <row r="19" spans="1:5">
      <c r="A19" s="24" t="s">
        <v>10</v>
      </c>
      <c r="B19" s="24"/>
      <c r="C19" s="24"/>
      <c r="D19" s="24"/>
      <c r="E19" s="16">
        <f>AVERAGE(E8:E17)</f>
        <v>40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4"/>
  <sheetViews>
    <sheetView rightToLeft="1" tabSelected="1" view="pageBreakPreview" zoomScale="115" zoomScaleNormal="100" zoomScaleSheetLayoutView="115" workbookViewId="0">
      <selection activeCell="A14" sqref="A14:D14"/>
    </sheetView>
  </sheetViews>
  <sheetFormatPr defaultRowHeight="14"/>
  <cols>
    <col min="1" max="1" width="53.6328125" style="1" customWidth="1"/>
    <col min="2" max="2" width="16.7265625" style="1" customWidth="1"/>
    <col min="3" max="3" width="10.1796875" style="1" customWidth="1"/>
    <col min="4" max="4" width="13.1796875" style="1" customWidth="1"/>
    <col min="5" max="5" width="23.453125" style="1" customWidth="1"/>
    <col min="6" max="16384" width="8.7265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5" customHeight="1">
      <c r="A5" s="25" t="s">
        <v>0</v>
      </c>
      <c r="B5" s="25"/>
      <c r="C5" s="25"/>
      <c r="D5" s="25"/>
      <c r="E5" s="27" t="s">
        <v>8</v>
      </c>
    </row>
    <row r="6" spans="1:5" ht="14.5" customHeight="1">
      <c r="A6" s="25"/>
      <c r="B6" s="25"/>
      <c r="C6" s="25"/>
      <c r="D6" s="25"/>
      <c r="E6" s="27"/>
    </row>
    <row r="7" spans="1:5" ht="15" customHeight="1" thickBot="1">
      <c r="A7" s="26"/>
      <c r="B7" s="26"/>
      <c r="C7" s="26"/>
      <c r="D7" s="26"/>
      <c r="E7" s="28"/>
    </row>
    <row r="8" spans="1:5" ht="16" thickBot="1">
      <c r="A8" s="31" t="s">
        <v>37</v>
      </c>
      <c r="B8" s="32"/>
      <c r="C8" s="32"/>
      <c r="D8" s="33"/>
      <c r="E8" s="4">
        <f>'المشتريات والمخازن '!E19</f>
        <v>40</v>
      </c>
    </row>
    <row r="9" spans="1:5" ht="16" thickBot="1">
      <c r="A9" s="34" t="s">
        <v>38</v>
      </c>
      <c r="B9" s="35"/>
      <c r="C9" s="35"/>
      <c r="D9" s="36"/>
      <c r="E9" s="4">
        <f>'جدولة الانتاج'!E19</f>
        <v>42.5</v>
      </c>
    </row>
    <row r="10" spans="1:5" ht="16" thickBot="1">
      <c r="A10" s="34" t="s">
        <v>39</v>
      </c>
      <c r="B10" s="35"/>
      <c r="C10" s="35"/>
      <c r="D10" s="36"/>
      <c r="E10" s="4">
        <f>'مراقبة الجودة '!E19</f>
        <v>100</v>
      </c>
    </row>
    <row r="11" spans="1:5" ht="16" thickBot="1">
      <c r="A11" s="34" t="s">
        <v>40</v>
      </c>
      <c r="B11" s="35"/>
      <c r="C11" s="35"/>
      <c r="D11" s="36"/>
      <c r="E11" s="4">
        <f>'إدارة المرافق '!E19</f>
        <v>60</v>
      </c>
    </row>
    <row r="12" spans="1:5" ht="16" thickBot="1">
      <c r="A12" s="34" t="s">
        <v>41</v>
      </c>
      <c r="B12" s="35"/>
      <c r="C12" s="35"/>
      <c r="D12" s="36"/>
      <c r="E12" s="4">
        <f>'التأمين '!E19</f>
        <v>40</v>
      </c>
    </row>
    <row r="13" spans="1:5">
      <c r="A13" s="29" t="s">
        <v>9</v>
      </c>
      <c r="B13" s="29"/>
      <c r="C13" s="29"/>
      <c r="D13" s="29"/>
      <c r="E13" s="2">
        <f>SUM(E8:E12)</f>
        <v>282.5</v>
      </c>
    </row>
    <row r="14" spans="1:5">
      <c r="A14" s="30" t="s">
        <v>42</v>
      </c>
      <c r="B14" s="30"/>
      <c r="C14" s="30"/>
      <c r="D14" s="30"/>
      <c r="E14" s="3">
        <f>AVERAGE(E8:E12)</f>
        <v>56.5</v>
      </c>
    </row>
  </sheetData>
  <mergeCells count="9">
    <mergeCell ref="A5:D7"/>
    <mergeCell ref="E5:E7"/>
    <mergeCell ref="A13:D13"/>
    <mergeCell ref="A14:D14"/>
    <mergeCell ref="A8:D8"/>
    <mergeCell ref="A9:D9"/>
    <mergeCell ref="A10:D10"/>
    <mergeCell ref="A11:D11"/>
    <mergeCell ref="A12:D12"/>
  </mergeCells>
  <pageMargins left="0.7" right="0.7" top="0.75" bottom="0.75" header="0.3" footer="0.3"/>
  <pageSetup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rightToLeft="1" view="pageBreakPreview" topLeftCell="A4" zoomScale="70" zoomScaleNormal="100" zoomScaleSheetLayoutView="70" workbookViewId="0">
      <selection activeCell="V13" sqref="V13"/>
    </sheetView>
  </sheetViews>
  <sheetFormatPr defaultRowHeight="14.5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المشتريات والمخازن </vt:lpstr>
      <vt:lpstr>جدولة الانتاج</vt:lpstr>
      <vt:lpstr>مراقبة الجودة </vt:lpstr>
      <vt:lpstr>إدارة المرافق </vt:lpstr>
      <vt:lpstr>التأمين </vt:lpstr>
      <vt:lpstr>نتيجة التحليل للبيئة الداخلية </vt:lpstr>
      <vt:lpstr>الرسم البياني 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TAG Training</cp:lastModifiedBy>
  <dcterms:created xsi:type="dcterms:W3CDTF">2023-04-14T23:06:09Z</dcterms:created>
  <dcterms:modified xsi:type="dcterms:W3CDTF">2024-08-26T12:06:15Z</dcterms:modified>
</cp:coreProperties>
</file>