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g.training\Desktop\ابتكار شركات المستقبل\03 المستوى الثالث\05 تحليل الأعمال الصغيرة والمتوسطة\02 تحليل الادارة\"/>
    </mc:Choice>
  </mc:AlternateContent>
  <xr:revisionPtr revIDLastSave="0" documentId="13_ncr:1_{F194D32D-6174-4BE8-B5F9-AC968C5804ED}" xr6:coauthVersionLast="47" xr6:coauthVersionMax="47" xr10:uidLastSave="{00000000-0000-0000-0000-000000000000}"/>
  <bookViews>
    <workbookView xWindow="-110" yWindow="-110" windowWidth="19420" windowHeight="10420" tabRatio="841" activeTab="5" xr2:uid="{00000000-000D-0000-FFFF-FFFF00000000}"/>
  </bookViews>
  <sheets>
    <sheet name="التوظيف " sheetId="1" r:id="rId1"/>
    <sheet name="التدريب والتأهيل " sheetId="17" r:id="rId2"/>
    <sheet name="التحفيز" sheetId="16" r:id="rId3"/>
    <sheet name="الاتصال المؤسسي " sheetId="18" r:id="rId4"/>
    <sheet name="تطبيق السياسات " sheetId="19" r:id="rId5"/>
    <sheet name="نتيجة التحليل للبيئة الداخلية " sheetId="6" r:id="rId6"/>
    <sheet name="الرسم البياني 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8" l="1"/>
  <c r="E14" i="16"/>
  <c r="E14" i="1"/>
  <c r="E11" i="19" l="1"/>
  <c r="E12" i="19"/>
  <c r="E13" i="16"/>
  <c r="E13" i="17"/>
  <c r="E12" i="17"/>
  <c r="E10" i="19" l="1"/>
  <c r="E9" i="19"/>
  <c r="E8" i="19"/>
  <c r="E13" i="1"/>
  <c r="E12" i="18"/>
  <c r="E11" i="18"/>
  <c r="E10" i="18"/>
  <c r="E9" i="18"/>
  <c r="E8" i="18"/>
  <c r="E12" i="16"/>
  <c r="E11" i="17"/>
  <c r="E10" i="17"/>
  <c r="E9" i="17"/>
  <c r="E8" i="17"/>
  <c r="E11" i="16"/>
  <c r="E10" i="16"/>
  <c r="E9" i="16"/>
  <c r="E8" i="16"/>
  <c r="E19" i="16" l="1"/>
  <c r="E10" i="6" s="1"/>
  <c r="E19" i="19"/>
  <c r="E12" i="6" s="1"/>
  <c r="E19" i="17"/>
  <c r="E18" i="19"/>
  <c r="E18" i="18"/>
  <c r="E19" i="18"/>
  <c r="E11" i="6" s="1"/>
  <c r="E20" i="17"/>
  <c r="E9" i="6" s="1"/>
  <c r="E18" i="16"/>
  <c r="E9" i="1"/>
  <c r="E10" i="1"/>
  <c r="E11" i="1"/>
  <c r="E12" i="1"/>
  <c r="E8" i="1"/>
  <c r="E19" i="1" l="1"/>
  <c r="E18" i="1"/>
  <c r="E8" i="6" l="1"/>
  <c r="E13" i="6" s="1"/>
  <c r="E14" i="6" l="1"/>
</calcChain>
</file>

<file path=xl/sharedStrings.xml><?xml version="1.0" encoding="utf-8"?>
<sst xmlns="http://schemas.openxmlformats.org/spreadsheetml/2006/main" count="95" uniqueCount="48">
  <si>
    <t>المتغيرات</t>
  </si>
  <si>
    <t>درجة التأثير</t>
  </si>
  <si>
    <t>إيجاباً وسلباً</t>
  </si>
  <si>
    <t>+ / --</t>
  </si>
  <si>
    <t>الأهمية</t>
  </si>
  <si>
    <t>1 إلى 100</t>
  </si>
  <si>
    <t>مدى وجودها</t>
  </si>
  <si>
    <t>0.1 إلى 1</t>
  </si>
  <si>
    <t xml:space="preserve">القيمة </t>
  </si>
  <si>
    <t xml:space="preserve">الإجمالي </t>
  </si>
  <si>
    <t xml:space="preserve">المتوسط ( اجمالي المتغيرات /عدد المتغيرات </t>
  </si>
  <si>
    <t xml:space="preserve">هل قامت الشركة بتطوير دليل خاص بالهياكل والتوصيفات الوظيفية </t>
  </si>
  <si>
    <t>هل قامت الشركة باختيار المزيج الأمثل من الموظفين .</t>
  </si>
  <si>
    <t xml:space="preserve">هل قامت الشركة باستقطاب الكفاءات المناسبة للوظائف </t>
  </si>
  <si>
    <t xml:space="preserve">هل تمتلك الشركة سياسة وإجراءات للتوظيف ، وهل هذه السياسات والإجراءات فعالة </t>
  </si>
  <si>
    <t xml:space="preserve">هل تمتلك الشركة قاعدة بيانات بالمؤهلين المتقدمين للوظائف لديها </t>
  </si>
  <si>
    <t xml:space="preserve">هل تمتلك الشركة دليل خاص بالصلاحيات والمسؤوليات الوظيفية </t>
  </si>
  <si>
    <t xml:space="preserve">هل قامت الشركة بتطوير أي كفاءات خاصة بإدارة الموارد البشرية . </t>
  </si>
  <si>
    <t>هل التوصيفات الوظيفية واضحة .</t>
  </si>
  <si>
    <t>هل الوظائف مصممة بشكل فعال</t>
  </si>
  <si>
    <t xml:space="preserve">هل تمتلك الشركة سياسة واجراءات خاصة بالتدريب والتأهيل للموظفين </t>
  </si>
  <si>
    <t xml:space="preserve">هل تمتلك الشركة إجراءات خاصة بالتحليل للاحتياجات التدريبية بشكل دوري </t>
  </si>
  <si>
    <t xml:space="preserve">هل تمتلك الشركة إجراءات خاصة بتقييم اثر التدريب والتأهيل  </t>
  </si>
  <si>
    <t xml:space="preserve">هل قامت الشركة بتدريب الموظفين في المجالات المناسبة </t>
  </si>
  <si>
    <t xml:space="preserve">هل يستمتع الموظفين بما يقومون  به من اعمال </t>
  </si>
  <si>
    <t xml:space="preserve">هل مستوى معنويات الموظفين في الشركة عالي </t>
  </si>
  <si>
    <t xml:space="preserve">هل معدل دوران الموظفين في الشركة مرتفع ام منخفض . </t>
  </si>
  <si>
    <t xml:space="preserve">هل يوجد دليل خاص بتقييم أداء الموظفين بشكل سنوي </t>
  </si>
  <si>
    <t>هل تمتلك الشركة سياسات وإجراءات خاصة بالمكافآت وهل هي مطبقة .</t>
  </si>
  <si>
    <t>هل يوجد لدى الشركة سياسة وإجراءات خاصة بالاهتمام بالموظفين المبدعين وتأهيلهم .</t>
  </si>
  <si>
    <t xml:space="preserve">هل تمتلك الشركة سياسة خاصة بالترقيات الإدارية </t>
  </si>
  <si>
    <t>هل تمتلك الشركة دليل خاص بتهيئة الموظفين واعلامهم بسياسات ونظم العمل المعمول بيها .</t>
  </si>
  <si>
    <t>هل لدى الشركة سياسة وإجراءات خاصة بتعزيز علاقات الموظفين بالشركة .</t>
  </si>
  <si>
    <t>هل يوجد دليل خاص بقنوات الاتصال الداخلية بالشركة .</t>
  </si>
  <si>
    <t xml:space="preserve">هل يتم اعلام الموظفين بالقرارات الإدارية عبر قنوات الاتصال الفعالة </t>
  </si>
  <si>
    <t>هل تخلق الشركة فرصاً للموظفين لتحديد أهدافهم الخاصة</t>
  </si>
  <si>
    <t>هل تستخدم الشركة مجموعات العمل بشكل فعال وكفؤ .</t>
  </si>
  <si>
    <t xml:space="preserve">هل تقوم الشركة بإجراء التقييمات في الوقت المحدد </t>
  </si>
  <si>
    <t xml:space="preserve">هل موظفي الشركة منضبطين وملتزمين بتطبيق اليات وإجراءات العمل التنظيمية  </t>
  </si>
  <si>
    <t>هل توجد سياسة وإجراءات خاصة بالمخلفات الإدارية  وهل هي مطبقة .</t>
  </si>
  <si>
    <t>هل تقوم الشركة بأعلام الموظفين بالإجراءات القانونية في إدارة الموارد البشرية .</t>
  </si>
  <si>
    <t xml:space="preserve">هل تدير الشركة موظفيها وفقاً للمبادئ الإنسانية </t>
  </si>
  <si>
    <t xml:space="preserve">التوظيف </t>
  </si>
  <si>
    <t xml:space="preserve">التدريب والتأهيل </t>
  </si>
  <si>
    <t xml:space="preserve">التحفيز </t>
  </si>
  <si>
    <t xml:space="preserve">الاتصال المؤسسي </t>
  </si>
  <si>
    <t xml:space="preserve">تطبيق السياسات </t>
  </si>
  <si>
    <t xml:space="preserve">المتوسط ( إجمالي المتغيرات /عدد المتغيرات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</si>
</sst>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2"/>
      <color rgb="FFFFFFFF"/>
      <name val="Al Qabas Light"/>
      <charset val="178"/>
    </font>
    <font>
      <sz val="11"/>
      <color theme="0"/>
      <name val="Al Qabas Light"/>
      <charset val="178"/>
    </font>
    <font>
      <b/>
      <sz val="11"/>
      <color theme="0"/>
      <name val="Al Qabas Light"/>
      <charset val="178"/>
    </font>
    <font>
      <sz val="10"/>
      <color rgb="FF00000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" fontId="7" fillId="7" borderId="0" xfId="0" applyNumberFormat="1" applyFont="1" applyFill="1"/>
    <xf numFmtId="1" fontId="7" fillId="9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9" fillId="3" borderId="0" xfId="0" applyFont="1" applyFill="1" applyAlignment="1">
      <alignment horizontal="center" vertical="center" wrapText="1" readingOrder="2"/>
    </xf>
    <xf numFmtId="0" fontId="9" fillId="4" borderId="0" xfId="0" applyFont="1" applyFill="1" applyAlignment="1">
      <alignment horizontal="center" vertical="center" wrapText="1" readingOrder="2"/>
    </xf>
    <xf numFmtId="0" fontId="9" fillId="5" borderId="0" xfId="0" applyFont="1" applyFill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3" fillId="7" borderId="0" xfId="0" applyFont="1" applyFill="1"/>
    <xf numFmtId="0" fontId="12" fillId="7" borderId="2" xfId="0" applyFont="1" applyFill="1" applyBorder="1" applyAlignment="1">
      <alignment vertical="center" wrapText="1" readingOrder="2"/>
    </xf>
    <xf numFmtId="0" fontId="12" fillId="7" borderId="2" xfId="0" applyFont="1" applyFill="1" applyBorder="1" applyAlignment="1">
      <alignment vertical="center" wrapText="1"/>
    </xf>
    <xf numFmtId="1" fontId="13" fillId="7" borderId="0" xfId="0" applyNumberFormat="1" applyFont="1" applyFill="1"/>
    <xf numFmtId="0" fontId="8" fillId="2" borderId="0" xfId="0" applyFont="1" applyFill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9" fillId="6" borderId="0" xfId="0" applyFont="1" applyFill="1" applyAlignment="1">
      <alignment horizontal="center" vertical="center" wrapText="1" readingOrder="2"/>
    </xf>
    <xf numFmtId="0" fontId="9" fillId="6" borderId="1" xfId="0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8" borderId="0" xfId="0" applyFont="1" applyFill="1" applyAlignment="1">
      <alignment horizontal="center" vertical="center" wrapText="1" readingOrder="2"/>
    </xf>
    <xf numFmtId="0" fontId="6" fillId="8" borderId="1" xfId="0" applyFont="1" applyFill="1" applyBorder="1" applyAlignment="1">
      <alignment horizontal="center" vertical="center" wrapText="1" readingOrder="2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7" borderId="4" xfId="0" applyFont="1" applyFill="1" applyBorder="1" applyAlignment="1">
      <alignment horizontal="center" vertical="center" wrapText="1" readingOrder="2"/>
    </xf>
    <xf numFmtId="0" fontId="5" fillId="7" borderId="5" xfId="0" applyFont="1" applyFill="1" applyBorder="1" applyAlignment="1">
      <alignment horizontal="center" vertical="center" wrapText="1" readingOrder="2"/>
    </xf>
    <xf numFmtId="0" fontId="5" fillId="7" borderId="6" xfId="0" applyFont="1" applyFill="1" applyBorder="1" applyAlignment="1">
      <alignment horizontal="center" vertical="center" wrapText="1" readingOrder="2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'نتيجة التحليل للبيئة الداخلية '!$E$5</c:f>
              <c:strCache>
                <c:ptCount val="1"/>
                <c:pt idx="0">
                  <c:v>القيمة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'نتيجة التحليل للبيئة الداخلية '!$A$6:$A$12</c:f>
              <c:strCache>
                <c:ptCount val="7"/>
                <c:pt idx="2">
                  <c:v>التوظيف </c:v>
                </c:pt>
                <c:pt idx="3">
                  <c:v>التدريب والتأهيل </c:v>
                </c:pt>
                <c:pt idx="4">
                  <c:v>التحفيز </c:v>
                </c:pt>
                <c:pt idx="5">
                  <c:v>الاتصال المؤسسي </c:v>
                </c:pt>
                <c:pt idx="6">
                  <c:v>تطبيق السياسات </c:v>
                </c:pt>
              </c:strCache>
            </c:strRef>
          </c:cat>
          <c:val>
            <c:numRef>
              <c:f>'نتيجة التحليل للبيئة الداخلية '!$E$6:$E$12</c:f>
              <c:numCache>
                <c:formatCode>General</c:formatCode>
                <c:ptCount val="7"/>
                <c:pt idx="2" formatCode="0">
                  <c:v>48.571428571428569</c:v>
                </c:pt>
                <c:pt idx="3" formatCode="0">
                  <c:v>33.333333333333336</c:v>
                </c:pt>
                <c:pt idx="4" formatCode="0">
                  <c:v>100</c:v>
                </c:pt>
                <c:pt idx="5" formatCode="0">
                  <c:v>55</c:v>
                </c:pt>
                <c:pt idx="6" formatCode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'نتيجة التحليل للبيئة الداخلية 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'نتيجة التحليل للبيئة الداخلية '!$A$6:$A$12</c15:sqref>
                        </c15:formulaRef>
                      </c:ext>
                    </c:extLst>
                    <c:strCache>
                      <c:ptCount val="7"/>
                      <c:pt idx="2">
                        <c:v>التوظيف </c:v>
                      </c:pt>
                      <c:pt idx="3">
                        <c:v>التدريب والتأهيل </c:v>
                      </c:pt>
                      <c:pt idx="4">
                        <c:v>التحفيز </c:v>
                      </c:pt>
                      <c:pt idx="5">
                        <c:v>الاتصال المؤسسي </c:v>
                      </c:pt>
                      <c:pt idx="6">
                        <c:v>تطبيق السياسات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'نتيجة التحليل للبيئة الداخلية '!$B$6:$B$12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'!$A$6:$A$12</c15:sqref>
                        </c15:formulaRef>
                      </c:ext>
                    </c:extLst>
                    <c:strCache>
                      <c:ptCount val="7"/>
                      <c:pt idx="2">
                        <c:v>التوظيف </c:v>
                      </c:pt>
                      <c:pt idx="3">
                        <c:v>التدريب والتأهيل </c:v>
                      </c:pt>
                      <c:pt idx="4">
                        <c:v>التحفيز </c:v>
                      </c:pt>
                      <c:pt idx="5">
                        <c:v>الاتصال المؤسسي </c:v>
                      </c:pt>
                      <c:pt idx="6">
                        <c:v>تطبيق السياسات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'!$C$6:$C$12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'!$A$6:$A$12</c15:sqref>
                        </c15:formulaRef>
                      </c:ext>
                    </c:extLst>
                    <c:strCache>
                      <c:ptCount val="7"/>
                      <c:pt idx="2">
                        <c:v>التوظيف </c:v>
                      </c:pt>
                      <c:pt idx="3">
                        <c:v>التدريب والتأهيل </c:v>
                      </c:pt>
                      <c:pt idx="4">
                        <c:v>التحفيز </c:v>
                      </c:pt>
                      <c:pt idx="5">
                        <c:v>الاتصال المؤسسي </c:v>
                      </c:pt>
                      <c:pt idx="6">
                        <c:v>تطبيق السياسات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'!$D$6:$D$12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rightToLeft="1" view="pageBreakPreview" topLeftCell="A4" zoomScale="115" zoomScaleNormal="100" zoomScaleSheetLayoutView="115" workbookViewId="0">
      <selection activeCell="B13" sqref="B13:E14"/>
    </sheetView>
  </sheetViews>
  <sheetFormatPr defaultRowHeight="14"/>
  <cols>
    <col min="1" max="1" width="59.63281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6" t="s">
        <v>11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5" thickBot="1">
      <c r="A9" s="16" t="s">
        <v>12</v>
      </c>
      <c r="B9" s="12">
        <v>-1</v>
      </c>
      <c r="C9" s="12">
        <v>100</v>
      </c>
      <c r="D9" s="12">
        <v>0.8</v>
      </c>
      <c r="E9" s="12">
        <f t="shared" ref="E9:E12" si="0">B9*C9*D9</f>
        <v>-80</v>
      </c>
    </row>
    <row r="10" spans="1:5" ht="14.5" thickBot="1">
      <c r="A10" s="16" t="s">
        <v>13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5.5" customHeight="1" thickBot="1">
      <c r="A11" s="16" t="s">
        <v>14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5" thickBot="1">
      <c r="A12" s="16" t="s">
        <v>15</v>
      </c>
      <c r="B12" s="12">
        <v>-1</v>
      </c>
      <c r="C12" s="12">
        <v>100</v>
      </c>
      <c r="D12" s="12">
        <v>0.8</v>
      </c>
      <c r="E12" s="12">
        <f t="shared" si="0"/>
        <v>-80</v>
      </c>
    </row>
    <row r="13" spans="1:5" ht="14.5" thickBot="1">
      <c r="A13" s="17" t="s">
        <v>16</v>
      </c>
      <c r="B13" s="12">
        <v>1</v>
      </c>
      <c r="C13" s="12">
        <v>100</v>
      </c>
      <c r="D13" s="12">
        <v>1</v>
      </c>
      <c r="E13" s="12">
        <f t="shared" ref="E13" si="1">B13*C13*D13</f>
        <v>100</v>
      </c>
    </row>
    <row r="14" spans="1:5" ht="14.5" thickBot="1">
      <c r="A14" s="17" t="s">
        <v>17</v>
      </c>
      <c r="B14" s="12">
        <v>1</v>
      </c>
      <c r="C14" s="12">
        <v>100</v>
      </c>
      <c r="D14" s="12">
        <v>1</v>
      </c>
      <c r="E14" s="12">
        <f t="shared" ref="E14" si="2">B14*C14*D14</f>
        <v>100</v>
      </c>
    </row>
    <row r="15" spans="1:5" ht="14.5" thickBot="1">
      <c r="A15" s="14"/>
      <c r="B15" s="12"/>
      <c r="C15" s="12"/>
      <c r="D15" s="12"/>
      <c r="E15" s="12"/>
    </row>
    <row r="16" spans="1:5" ht="14.5" thickBot="1">
      <c r="A16" s="14"/>
      <c r="B16" s="12"/>
      <c r="C16" s="12"/>
      <c r="D16" s="12"/>
      <c r="E16" s="12"/>
    </row>
    <row r="17" spans="1:5" ht="14.5" thickBot="1">
      <c r="A17" s="14"/>
      <c r="B17" s="12"/>
      <c r="C17" s="12"/>
      <c r="D17" s="12"/>
      <c r="E17" s="12"/>
    </row>
    <row r="18" spans="1:5">
      <c r="A18" s="23" t="s">
        <v>9</v>
      </c>
      <c r="B18" s="23"/>
      <c r="C18" s="23"/>
      <c r="D18" s="23"/>
      <c r="E18" s="15">
        <f>SUM(E8:E17)</f>
        <v>340</v>
      </c>
    </row>
    <row r="19" spans="1:5">
      <c r="A19" s="24" t="s">
        <v>10</v>
      </c>
      <c r="B19" s="24"/>
      <c r="C19" s="24"/>
      <c r="D19" s="24"/>
      <c r="E19" s="15">
        <f>AVERAGE(E8:E17)</f>
        <v>48.571428571428569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rightToLeft="1" view="pageBreakPreview" topLeftCell="A4" zoomScale="115" zoomScaleNormal="100" zoomScaleSheetLayoutView="115" workbookViewId="0">
      <selection activeCell="B10" sqref="B10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6" t="s">
        <v>18</v>
      </c>
      <c r="B8" s="12">
        <v>1</v>
      </c>
      <c r="C8" s="12">
        <v>100</v>
      </c>
      <c r="D8" s="12">
        <v>0.8</v>
      </c>
      <c r="E8" s="12">
        <f>B8*C8*D8</f>
        <v>80</v>
      </c>
    </row>
    <row r="9" spans="1:5" ht="14.5" thickBot="1">
      <c r="A9" s="16" t="s">
        <v>19</v>
      </c>
      <c r="B9" s="12">
        <v>-1</v>
      </c>
      <c r="C9" s="12">
        <v>100</v>
      </c>
      <c r="D9" s="12">
        <v>1</v>
      </c>
      <c r="E9" s="12">
        <f t="shared" ref="E9:E11" si="0">B9*C9*D9</f>
        <v>-100</v>
      </c>
    </row>
    <row r="10" spans="1:5" ht="14.5" thickBot="1">
      <c r="A10" s="16" t="s">
        <v>20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5" thickBot="1">
      <c r="A11" s="16" t="s">
        <v>21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5" thickBot="1">
      <c r="A12" s="16" t="s">
        <v>22</v>
      </c>
      <c r="B12" s="12">
        <v>-1</v>
      </c>
      <c r="C12" s="12">
        <v>100</v>
      </c>
      <c r="D12" s="12">
        <v>0.8</v>
      </c>
      <c r="E12" s="12">
        <f t="shared" ref="E12:E13" si="1">B12*C12*D12</f>
        <v>-80</v>
      </c>
    </row>
    <row r="13" spans="1:5" ht="14.5" thickBot="1">
      <c r="A13" s="17" t="s">
        <v>23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14.5" thickBot="1">
      <c r="A14" s="17"/>
      <c r="B14" s="12"/>
      <c r="C14" s="12"/>
      <c r="D14" s="12"/>
      <c r="E14" s="12"/>
    </row>
    <row r="15" spans="1:5" ht="14.5" thickBot="1">
      <c r="A15" s="13"/>
      <c r="B15" s="12"/>
      <c r="C15" s="12"/>
      <c r="D15" s="12"/>
      <c r="E15" s="12"/>
    </row>
    <row r="16" spans="1:5" ht="14.5" thickBot="1">
      <c r="A16" s="13"/>
      <c r="B16" s="12"/>
      <c r="C16" s="12"/>
      <c r="D16" s="12"/>
      <c r="E16" s="12"/>
    </row>
    <row r="17" spans="1:5" ht="14.5" thickBot="1">
      <c r="A17" s="13"/>
      <c r="B17" s="12"/>
      <c r="C17" s="12"/>
      <c r="D17" s="12"/>
      <c r="E17" s="12"/>
    </row>
    <row r="18" spans="1:5" ht="14.5" thickBot="1">
      <c r="A18" s="13"/>
      <c r="B18" s="12"/>
      <c r="C18" s="12"/>
      <c r="D18" s="12"/>
      <c r="E18" s="12"/>
    </row>
    <row r="19" spans="1:5">
      <c r="A19" s="23" t="s">
        <v>9</v>
      </c>
      <c r="B19" s="23"/>
      <c r="C19" s="23"/>
      <c r="D19" s="23"/>
      <c r="E19" s="15">
        <f>SUM(E8:E18)</f>
        <v>200</v>
      </c>
    </row>
    <row r="20" spans="1:5">
      <c r="A20" s="24" t="s">
        <v>10</v>
      </c>
      <c r="B20" s="24"/>
      <c r="C20" s="24"/>
      <c r="D20" s="24"/>
      <c r="E20" s="18">
        <f>AVERAGE(E8:E18)</f>
        <v>33.333333333333336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rightToLeft="1" view="pageBreakPreview" topLeftCell="A7" zoomScale="115" zoomScaleNormal="100" zoomScaleSheetLayoutView="115" workbookViewId="0">
      <selection activeCell="A8" sqref="A8:A14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6" t="s">
        <v>24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5" thickBot="1">
      <c r="A9" s="16" t="s">
        <v>25</v>
      </c>
      <c r="B9" s="12">
        <v>1</v>
      </c>
      <c r="C9" s="12">
        <v>100</v>
      </c>
      <c r="D9" s="12">
        <v>1</v>
      </c>
      <c r="E9" s="12">
        <f t="shared" ref="E9:E11" si="0">B9*C9*D9</f>
        <v>100</v>
      </c>
    </row>
    <row r="10" spans="1:5" ht="14.5" thickBot="1">
      <c r="A10" s="16" t="s">
        <v>26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5" thickBot="1">
      <c r="A11" s="16" t="s">
        <v>27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5" thickBot="1">
      <c r="A12" s="16" t="s">
        <v>28</v>
      </c>
      <c r="B12" s="12">
        <v>1</v>
      </c>
      <c r="C12" s="12">
        <v>100</v>
      </c>
      <c r="D12" s="12">
        <v>1</v>
      </c>
      <c r="E12" s="12">
        <f t="shared" ref="E12:E14" si="1">B12*C12*D12</f>
        <v>100</v>
      </c>
    </row>
    <row r="13" spans="1:5" ht="14.5" thickBot="1">
      <c r="A13" s="17" t="s">
        <v>29</v>
      </c>
      <c r="B13" s="12">
        <v>1</v>
      </c>
      <c r="C13" s="12">
        <v>100</v>
      </c>
      <c r="D13" s="12">
        <v>1</v>
      </c>
      <c r="E13" s="12">
        <f t="shared" si="1"/>
        <v>100</v>
      </c>
    </row>
    <row r="14" spans="1:5" ht="14.5" thickBot="1">
      <c r="A14" s="17" t="s">
        <v>30</v>
      </c>
      <c r="B14" s="12">
        <v>1</v>
      </c>
      <c r="C14" s="12">
        <v>100</v>
      </c>
      <c r="D14" s="12">
        <v>1</v>
      </c>
      <c r="E14" s="12">
        <f t="shared" si="1"/>
        <v>100</v>
      </c>
    </row>
    <row r="15" spans="1:5" ht="14.5" thickBot="1">
      <c r="A15" s="14"/>
      <c r="B15" s="12"/>
      <c r="C15" s="12"/>
      <c r="D15" s="12"/>
      <c r="E15" s="12"/>
    </row>
    <row r="16" spans="1:5" ht="14.5" thickBot="1">
      <c r="A16" s="14"/>
      <c r="B16" s="12"/>
      <c r="C16" s="12"/>
      <c r="D16" s="12"/>
      <c r="E16" s="12"/>
    </row>
    <row r="17" spans="1:5" ht="14.5" thickBot="1">
      <c r="A17" s="14"/>
      <c r="B17" s="12"/>
      <c r="C17" s="12"/>
      <c r="D17" s="12"/>
      <c r="E17" s="12"/>
    </row>
    <row r="18" spans="1:5">
      <c r="A18" s="23" t="s">
        <v>9</v>
      </c>
      <c r="B18" s="23"/>
      <c r="C18" s="23"/>
      <c r="D18" s="23"/>
      <c r="E18" s="15">
        <f>SUM(E8:E12)</f>
        <v>500</v>
      </c>
    </row>
    <row r="19" spans="1:5">
      <c r="A19" s="24" t="s">
        <v>10</v>
      </c>
      <c r="B19" s="24"/>
      <c r="C19" s="24"/>
      <c r="D19" s="24"/>
      <c r="E19" s="15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rightToLeft="1" view="pageBreakPreview" topLeftCell="A7" zoomScale="115" zoomScaleNormal="100" zoomScaleSheetLayoutView="115" workbookViewId="0">
      <selection activeCell="A13" sqref="A13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6" t="s">
        <v>31</v>
      </c>
      <c r="B8" s="12">
        <v>-1</v>
      </c>
      <c r="C8" s="12">
        <v>100</v>
      </c>
      <c r="D8" s="12">
        <v>0.9</v>
      </c>
      <c r="E8" s="12">
        <f>B8*C8*D8</f>
        <v>-90</v>
      </c>
    </row>
    <row r="9" spans="1:5" ht="14.5" thickBot="1">
      <c r="A9" s="16" t="s">
        <v>32</v>
      </c>
      <c r="B9" s="12">
        <v>1</v>
      </c>
      <c r="C9" s="12">
        <v>100</v>
      </c>
      <c r="D9" s="12">
        <v>0.8</v>
      </c>
      <c r="E9" s="12">
        <f t="shared" ref="E9:E12" si="0">B9*C9*D9</f>
        <v>80</v>
      </c>
    </row>
    <row r="10" spans="1:5" ht="14.5" thickBot="1">
      <c r="A10" s="16" t="s">
        <v>33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5" thickBot="1">
      <c r="A11" s="16" t="s">
        <v>34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5" thickBot="1">
      <c r="A12" s="16" t="s">
        <v>35</v>
      </c>
      <c r="B12" s="12">
        <v>1</v>
      </c>
      <c r="C12" s="12">
        <v>100</v>
      </c>
      <c r="D12" s="12">
        <v>0.7</v>
      </c>
      <c r="E12" s="12">
        <f t="shared" si="0"/>
        <v>70</v>
      </c>
    </row>
    <row r="13" spans="1:5" ht="14.5" thickBot="1">
      <c r="A13" s="17" t="s">
        <v>36</v>
      </c>
      <c r="B13" s="12">
        <v>1</v>
      </c>
      <c r="C13" s="12">
        <v>100</v>
      </c>
      <c r="D13" s="12">
        <v>0.7</v>
      </c>
      <c r="E13" s="12">
        <f t="shared" ref="E13" si="1">B13*C13*D13</f>
        <v>70</v>
      </c>
    </row>
    <row r="14" spans="1:5" ht="14.5" thickBot="1">
      <c r="A14" s="17"/>
      <c r="B14" s="12"/>
      <c r="C14" s="12"/>
      <c r="D14" s="12"/>
      <c r="E14" s="12"/>
    </row>
    <row r="15" spans="1:5" ht="14.5" thickBot="1">
      <c r="A15" s="14"/>
      <c r="B15" s="12"/>
      <c r="C15" s="12"/>
      <c r="D15" s="12"/>
      <c r="E15" s="12"/>
    </row>
    <row r="16" spans="1:5" ht="14.5" thickBot="1">
      <c r="A16" s="14"/>
      <c r="B16" s="12"/>
      <c r="C16" s="12"/>
      <c r="D16" s="12"/>
      <c r="E16" s="12"/>
    </row>
    <row r="17" spans="1:5" ht="14.5" thickBot="1">
      <c r="A17" s="14"/>
      <c r="B17" s="12"/>
      <c r="C17" s="12"/>
      <c r="D17" s="12"/>
      <c r="E17" s="12"/>
    </row>
    <row r="18" spans="1:5">
      <c r="A18" s="23" t="s">
        <v>9</v>
      </c>
      <c r="B18" s="23"/>
      <c r="C18" s="23"/>
      <c r="D18" s="23"/>
      <c r="E18" s="15">
        <f>SUM(E8:E17)</f>
        <v>330</v>
      </c>
    </row>
    <row r="19" spans="1:5">
      <c r="A19" s="24" t="s">
        <v>10</v>
      </c>
      <c r="B19" s="24"/>
      <c r="C19" s="24"/>
      <c r="D19" s="24"/>
      <c r="E19" s="15">
        <f>AVERAGE(E8:E17)</f>
        <v>55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rightToLeft="1" view="pageBreakPreview" topLeftCell="A7" zoomScale="115" zoomScaleNormal="100" zoomScaleSheetLayoutView="115" workbookViewId="0">
      <selection activeCell="D12" sqref="D12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6" t="s">
        <v>37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5" thickBot="1">
      <c r="A9" s="16" t="s">
        <v>38</v>
      </c>
      <c r="B9" s="12">
        <v>-1</v>
      </c>
      <c r="C9" s="12">
        <v>100</v>
      </c>
      <c r="D9" s="12">
        <v>0.8</v>
      </c>
      <c r="E9" s="12">
        <f t="shared" ref="E9:E10" si="0">B9*C9*D9</f>
        <v>-80</v>
      </c>
    </row>
    <row r="10" spans="1:5" ht="14.5" thickBot="1">
      <c r="A10" s="16" t="s">
        <v>39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5" thickBot="1">
      <c r="A11" s="16" t="s">
        <v>40</v>
      </c>
      <c r="B11" s="12">
        <v>1</v>
      </c>
      <c r="C11" s="12">
        <v>100</v>
      </c>
      <c r="D11" s="12">
        <v>0.7</v>
      </c>
      <c r="E11" s="12">
        <f t="shared" ref="E11:E12" si="1">B11*C11*D11</f>
        <v>70</v>
      </c>
    </row>
    <row r="12" spans="1:5" ht="14.5" thickBot="1">
      <c r="A12" s="16" t="s">
        <v>41</v>
      </c>
      <c r="B12" s="12">
        <v>1</v>
      </c>
      <c r="C12" s="12">
        <v>100</v>
      </c>
      <c r="D12" s="12">
        <v>1</v>
      </c>
      <c r="E12" s="12">
        <f t="shared" si="1"/>
        <v>100</v>
      </c>
    </row>
    <row r="13" spans="1:5" ht="14.5" thickBot="1">
      <c r="A13" s="17"/>
      <c r="B13" s="12"/>
      <c r="C13" s="12"/>
      <c r="D13" s="12"/>
      <c r="E13" s="12"/>
    </row>
    <row r="14" spans="1:5" ht="14.5" thickBot="1">
      <c r="A14" s="17"/>
      <c r="B14" s="12"/>
      <c r="C14" s="12"/>
      <c r="D14" s="12"/>
      <c r="E14" s="12"/>
    </row>
    <row r="15" spans="1:5" ht="14.5" thickBot="1">
      <c r="A15" s="14"/>
      <c r="B15" s="12"/>
      <c r="C15" s="12"/>
      <c r="D15" s="12"/>
      <c r="E15" s="12"/>
    </row>
    <row r="16" spans="1:5" ht="14.5" thickBot="1">
      <c r="A16" s="14"/>
      <c r="B16" s="12"/>
      <c r="C16" s="12"/>
      <c r="D16" s="12"/>
      <c r="E16" s="12"/>
    </row>
    <row r="17" spans="1:5" ht="14.5" thickBot="1">
      <c r="A17" s="14"/>
      <c r="B17" s="12"/>
      <c r="C17" s="12"/>
      <c r="D17" s="12"/>
      <c r="E17" s="12"/>
    </row>
    <row r="18" spans="1:5">
      <c r="A18" s="23" t="s">
        <v>9</v>
      </c>
      <c r="B18" s="23"/>
      <c r="C18" s="23"/>
      <c r="D18" s="23"/>
      <c r="E18" s="15">
        <f>SUM(E8:E17)</f>
        <v>290</v>
      </c>
    </row>
    <row r="19" spans="1:5">
      <c r="A19" s="24" t="s">
        <v>10</v>
      </c>
      <c r="B19" s="24"/>
      <c r="C19" s="24"/>
      <c r="D19" s="24"/>
      <c r="E19" s="15">
        <f>AVERAGE(E8:E17)</f>
        <v>58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"/>
  <sheetViews>
    <sheetView rightToLeft="1" tabSelected="1" view="pageBreakPreview" zoomScale="115" zoomScaleNormal="100" zoomScaleSheetLayoutView="115" workbookViewId="0">
      <selection activeCell="A14" sqref="A14:D14"/>
    </sheetView>
  </sheetViews>
  <sheetFormatPr defaultRowHeight="14"/>
  <cols>
    <col min="1" max="1" width="53.6328125" style="1" customWidth="1"/>
    <col min="2" max="2" width="16.7265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5" customHeight="1">
      <c r="A5" s="25" t="s">
        <v>0</v>
      </c>
      <c r="B5" s="25"/>
      <c r="C5" s="25"/>
      <c r="D5" s="25"/>
      <c r="E5" s="27" t="s">
        <v>8</v>
      </c>
    </row>
    <row r="6" spans="1:5" ht="14.5" customHeight="1">
      <c r="A6" s="25"/>
      <c r="B6" s="25"/>
      <c r="C6" s="25"/>
      <c r="D6" s="25"/>
      <c r="E6" s="27"/>
    </row>
    <row r="7" spans="1:5" ht="15" customHeight="1" thickBot="1">
      <c r="A7" s="26"/>
      <c r="B7" s="26"/>
      <c r="C7" s="26"/>
      <c r="D7" s="26"/>
      <c r="E7" s="28"/>
    </row>
    <row r="8" spans="1:5" ht="16" thickBot="1">
      <c r="A8" s="31" t="s">
        <v>42</v>
      </c>
      <c r="B8" s="32"/>
      <c r="C8" s="32"/>
      <c r="D8" s="33"/>
      <c r="E8" s="4">
        <f>'التوظيف '!E19</f>
        <v>48.571428571428569</v>
      </c>
    </row>
    <row r="9" spans="1:5" ht="16" thickBot="1">
      <c r="A9" s="34" t="s">
        <v>43</v>
      </c>
      <c r="B9" s="35"/>
      <c r="C9" s="35"/>
      <c r="D9" s="36"/>
      <c r="E9" s="4">
        <f>'التدريب والتأهيل '!E20</f>
        <v>33.333333333333336</v>
      </c>
    </row>
    <row r="10" spans="1:5" ht="16" thickBot="1">
      <c r="A10" s="34" t="s">
        <v>44</v>
      </c>
      <c r="B10" s="35"/>
      <c r="C10" s="35"/>
      <c r="D10" s="36"/>
      <c r="E10" s="4">
        <f>التحفيز!E19</f>
        <v>100</v>
      </c>
    </row>
    <row r="11" spans="1:5" ht="16" thickBot="1">
      <c r="A11" s="34" t="s">
        <v>45</v>
      </c>
      <c r="B11" s="35"/>
      <c r="C11" s="35"/>
      <c r="D11" s="36"/>
      <c r="E11" s="4">
        <f>'الاتصال المؤسسي '!E19</f>
        <v>55</v>
      </c>
    </row>
    <row r="12" spans="1:5" ht="16" thickBot="1">
      <c r="A12" s="34" t="s">
        <v>46</v>
      </c>
      <c r="B12" s="35"/>
      <c r="C12" s="35"/>
      <c r="D12" s="36"/>
      <c r="E12" s="4">
        <f>'تطبيق السياسات '!E19</f>
        <v>58</v>
      </c>
    </row>
    <row r="13" spans="1:5">
      <c r="A13" s="29" t="s">
        <v>9</v>
      </c>
      <c r="B13" s="29"/>
      <c r="C13" s="29"/>
      <c r="D13" s="29"/>
      <c r="E13" s="2">
        <f>SUM(E8:E12)</f>
        <v>294.90476190476193</v>
      </c>
    </row>
    <row r="14" spans="1:5">
      <c r="A14" s="30" t="s">
        <v>47</v>
      </c>
      <c r="B14" s="30"/>
      <c r="C14" s="30"/>
      <c r="D14" s="30"/>
      <c r="E14" s="3">
        <f>AVERAGE(E8:E12)</f>
        <v>58.980952380952388</v>
      </c>
    </row>
  </sheetData>
  <mergeCells count="9">
    <mergeCell ref="A5:D7"/>
    <mergeCell ref="E5:E7"/>
    <mergeCell ref="A13:D13"/>
    <mergeCell ref="A14:D14"/>
    <mergeCell ref="A8:D8"/>
    <mergeCell ref="A9:D9"/>
    <mergeCell ref="A10:D10"/>
    <mergeCell ref="A11:D11"/>
    <mergeCell ref="A12:D12"/>
  </mergeCells>
  <pageMargins left="0.7" right="0.7" top="0.75" bottom="0.75" header="0.3" footer="0.3"/>
  <pageSetup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rightToLeft="1" view="pageBreakPreview" zoomScale="70" zoomScaleNormal="100" zoomScaleSheetLayoutView="70" workbookViewId="0">
      <selection activeCell="V13" sqref="V13"/>
    </sheetView>
  </sheetViews>
  <sheetFormatPr defaultRowHeight="14.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التوظيف </vt:lpstr>
      <vt:lpstr>التدريب والتأهيل </vt:lpstr>
      <vt:lpstr>التحفيز</vt:lpstr>
      <vt:lpstr>الاتصال المؤسسي </vt:lpstr>
      <vt:lpstr>تطبيق السياسات </vt:lpstr>
      <vt:lpstr>نتيجة التحليل للبيئة الداخلية </vt:lpstr>
      <vt:lpstr>الرسم البياني 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TAG Training</cp:lastModifiedBy>
  <dcterms:created xsi:type="dcterms:W3CDTF">2023-04-14T23:06:09Z</dcterms:created>
  <dcterms:modified xsi:type="dcterms:W3CDTF">2024-08-26T12:07:42Z</dcterms:modified>
</cp:coreProperties>
</file>